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7815" activeTab="0"/>
  </bookViews>
  <sheets>
    <sheet name="Final Table" sheetId="1" r:id="rId1"/>
    <sheet name="Final Graph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<sst xmlns="http://schemas.openxmlformats.org/spreadsheetml/2006/main" count="23" uniqueCount="23">
  <si>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Trade Statistics System</t>
  </si>
  <si>
    <t>Items</t>
  </si>
  <si>
    <t>Bauxite</t>
  </si>
  <si>
    <t>Timber</t>
  </si>
  <si>
    <t>Shrimp &amp; Prawns</t>
  </si>
  <si>
    <t>Fish &amp; By Product</t>
  </si>
  <si>
    <t>Prepared Foods</t>
  </si>
  <si>
    <t>(US$ '000)</t>
  </si>
  <si>
    <t>Value</t>
  </si>
  <si>
    <t>Other Exports</t>
  </si>
  <si>
    <t>Re-Exports</t>
  </si>
  <si>
    <t>Contribution</t>
  </si>
  <si>
    <t>%</t>
  </si>
  <si>
    <t>Exports by Item (Including Re-Exports)</t>
  </si>
  <si>
    <t>Raw Gold</t>
  </si>
  <si>
    <t>Sugar</t>
  </si>
  <si>
    <t>Rice &amp; Paddy</t>
  </si>
  <si>
    <t>Oil &amp; Gas (crude oil)</t>
  </si>
  <si>
    <t>Rum &amp; Spirits (Bottled)</t>
  </si>
  <si>
    <t>Customs TRIPS/ASYCUDA World Data</t>
  </si>
  <si>
    <t>TOTAL</t>
  </si>
  <si>
    <t>January - June, 2021</t>
  </si>
  <si>
    <t>Customs Average R.O.E for January - June, 2021 is G$208.50 to US$1.00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</si>
</sst>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0.0%"/>
    <numFmt numFmtId="176" formatCode="#,##0.0_);\(#,##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  <numFmt numFmtId="183" formatCode="0.0"/>
    <numFmt numFmtId="184" formatCode="#,##0.0000_);\(#,##0.0000\)"/>
    <numFmt numFmtId="185" formatCode="_(* #,##0.0_);_(* \(#,##0.0\);_(* &quot;-&quot;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2.8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72" fontId="51" fillId="0" borderId="0" xfId="42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NumberFormat="1" applyFont="1" applyFill="1" applyAlignment="1">
      <alignment/>
    </xf>
    <xf numFmtId="175" fontId="54" fillId="0" borderId="10" xfId="63" applyNumberFormat="1" applyFont="1" applyFill="1" applyBorder="1" applyAlignment="1">
      <alignment horizontal="center"/>
    </xf>
    <xf numFmtId="173" fontId="5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6" fontId="31" fillId="0" borderId="10" xfId="42" applyNumberFormat="1" applyFont="1" applyFill="1" applyBorder="1" applyAlignment="1">
      <alignment horizontal="center"/>
    </xf>
    <xf numFmtId="176" fontId="54" fillId="0" borderId="10" xfId="42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172" fontId="55" fillId="0" borderId="10" xfId="42" applyNumberFormat="1" applyFont="1" applyFill="1" applyBorder="1" applyAlignment="1">
      <alignment horizontal="center"/>
    </xf>
    <xf numFmtId="4" fontId="52" fillId="0" borderId="0" xfId="0" applyNumberFormat="1" applyFont="1" applyFill="1" applyAlignment="1">
      <alignment/>
    </xf>
    <xf numFmtId="174" fontId="52" fillId="0" borderId="0" xfId="0" applyNumberFormat="1" applyFont="1" applyFill="1" applyAlignment="1">
      <alignment/>
    </xf>
    <xf numFmtId="176" fontId="52" fillId="0" borderId="0" xfId="0" applyNumberFormat="1" applyFont="1" applyFill="1" applyAlignment="1">
      <alignment/>
    </xf>
    <xf numFmtId="174" fontId="30" fillId="0" borderId="10" xfId="42" applyNumberFormat="1" applyFont="1" applyFill="1" applyBorder="1" applyAlignment="1">
      <alignment horizontal="center"/>
    </xf>
    <xf numFmtId="0" fontId="31" fillId="0" borderId="10" xfId="42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/>
    </xf>
    <xf numFmtId="175" fontId="4" fillId="0" borderId="10" xfId="63" applyNumberFormat="1" applyFont="1" applyFill="1" applyBorder="1" applyAlignment="1">
      <alignment horizontal="center"/>
    </xf>
    <xf numFmtId="174" fontId="4" fillId="0" borderId="10" xfId="42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176" fontId="54" fillId="0" borderId="10" xfId="0" applyNumberFormat="1" applyFont="1" applyFill="1" applyBorder="1" applyAlignment="1">
      <alignment horizontal="center"/>
    </xf>
    <xf numFmtId="0" fontId="3" fillId="0" borderId="0" xfId="42" applyNumberFormat="1" applyFont="1" applyFill="1" applyAlignment="1">
      <alignment/>
    </xf>
    <xf numFmtId="172" fontId="33" fillId="0" borderId="11" xfId="42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6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 by Item (Including Re-Exports)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475"/>
          <c:y val="0.13075"/>
          <c:w val="0.46825"/>
          <c:h val="0.77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11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explosion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explosion val="1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explosion val="8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'Final Table'!$A$8:$A$19</c:f>
              <c:strCache>
                <c:ptCount val="12"/>
                <c:pt idx="0">
                  <c:v>Oil &amp; Gas (crude oil)</c:v>
                </c:pt>
                <c:pt idx="1">
                  <c:v>Raw Gold</c:v>
                </c:pt>
                <c:pt idx="2">
                  <c:v>Rice &amp; Paddy</c:v>
                </c:pt>
                <c:pt idx="3">
                  <c:v>Bauxite</c:v>
                </c:pt>
                <c:pt idx="4">
                  <c:v>Prepared Foods</c:v>
                </c:pt>
                <c:pt idx="5">
                  <c:v>Rum &amp; Spirits (Bottled)</c:v>
                </c:pt>
                <c:pt idx="6">
                  <c:v>Fish &amp; By Product</c:v>
                </c:pt>
                <c:pt idx="7">
                  <c:v>Timber</c:v>
                </c:pt>
                <c:pt idx="8">
                  <c:v>Sugar</c:v>
                </c:pt>
                <c:pt idx="9">
                  <c:v>Shrimp &amp; Prawns</c:v>
                </c:pt>
                <c:pt idx="10">
                  <c:v>Re-Exports</c:v>
                </c:pt>
                <c:pt idx="11">
                  <c:v>Other Exports</c:v>
                </c:pt>
              </c:strCache>
            </c:strRef>
          </c:cat>
          <c:val>
            <c:numRef>
              <c:f>'Final Table'!$B$8:$B$19</c:f>
              <c:numCache>
                <c:ptCount val="12"/>
                <c:pt idx="0">
                  <c:v>1296636.89215888</c:v>
                </c:pt>
                <c:pt idx="1">
                  <c:v>438130.9939566505</c:v>
                </c:pt>
                <c:pt idx="2">
                  <c:v>123612.10630999999</c:v>
                </c:pt>
                <c:pt idx="3">
                  <c:v>40999.917315000006</c:v>
                </c:pt>
                <c:pt idx="4">
                  <c:v>15336.825558753</c:v>
                </c:pt>
                <c:pt idx="5">
                  <c:v>14628.246877697848</c:v>
                </c:pt>
                <c:pt idx="6">
                  <c:v>13506.75789904077</c:v>
                </c:pt>
                <c:pt idx="7">
                  <c:v>11903.11363</c:v>
                </c:pt>
                <c:pt idx="8">
                  <c:v>10651.99208</c:v>
                </c:pt>
                <c:pt idx="9">
                  <c:v>10265.303995203836</c:v>
                </c:pt>
                <c:pt idx="10">
                  <c:v>14953.444772182265</c:v>
                </c:pt>
                <c:pt idx="11">
                  <c:v>33706.6688304558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141"/>
          <c:w val="0.23775"/>
          <c:h val="0.7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</xdr:row>
      <xdr:rowOff>104775</xdr:rowOff>
    </xdr:from>
    <xdr:to>
      <xdr:col>19</xdr:col>
      <xdr:colOff>9525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485775" y="676275"/>
        <a:ext cx="1110615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2" customWidth="1"/>
    <col min="2" max="2" width="31.7109375" style="2" customWidth="1"/>
    <col min="3" max="3" width="17.00390625" style="8" customWidth="1"/>
    <col min="4" max="16384" width="9.140625" style="8" customWidth="1"/>
  </cols>
  <sheetData>
    <row r="1" ht="19.5" customHeight="1">
      <c r="A1" s="25" t="s">
        <v>19</v>
      </c>
    </row>
    <row r="2" ht="20.25" customHeight="1">
      <c r="A2" s="4" t="s">
        <v>0</v>
      </c>
    </row>
    <row r="3" spans="1:2" ht="19.5" customHeight="1">
      <c r="A3" s="11" t="s">
        <v>21</v>
      </c>
      <c r="B3" s="8"/>
    </row>
    <row r="4" ht="21.75" customHeight="1">
      <c r="A4" s="5" t="s">
        <v>13</v>
      </c>
    </row>
    <row r="6" spans="1:3" ht="27.75" customHeight="1">
      <c r="A6" s="3" t="s">
        <v>1</v>
      </c>
      <c r="B6" s="13" t="s">
        <v>8</v>
      </c>
      <c r="C6" s="14" t="s">
        <v>11</v>
      </c>
    </row>
    <row r="7" spans="1:3" ht="27.75" customHeight="1">
      <c r="A7" s="3"/>
      <c r="B7" s="13" t="s">
        <v>7</v>
      </c>
      <c r="C7" s="14" t="s">
        <v>12</v>
      </c>
    </row>
    <row r="8" spans="1:3" ht="27.75" customHeight="1">
      <c r="A8" s="19" t="s">
        <v>17</v>
      </c>
      <c r="B8" s="10">
        <v>1296636.89215888</v>
      </c>
      <c r="C8" s="6">
        <f>B8/$B$20</f>
        <v>0.6405257257479204</v>
      </c>
    </row>
    <row r="9" spans="1:3" ht="27.75" customHeight="1">
      <c r="A9" s="23" t="s">
        <v>14</v>
      </c>
      <c r="B9" s="18">
        <v>438130.9939566505</v>
      </c>
      <c r="C9" s="6">
        <f>B9/$B$20</f>
        <v>0.2164323524757111</v>
      </c>
    </row>
    <row r="10" spans="1:3" ht="27.75" customHeight="1">
      <c r="A10" s="19" t="s">
        <v>16</v>
      </c>
      <c r="B10" s="10">
        <v>123612.10630999999</v>
      </c>
      <c r="C10" s="6">
        <f aca="true" t="shared" si="0" ref="C10:C17">B10/$B$20</f>
        <v>0.06106315082059236</v>
      </c>
    </row>
    <row r="11" spans="1:3" ht="27.75" customHeight="1">
      <c r="A11" s="19" t="s">
        <v>2</v>
      </c>
      <c r="B11" s="10">
        <v>40999.917315000006</v>
      </c>
      <c r="C11" s="6">
        <f t="shared" si="0"/>
        <v>0.02025355128533334</v>
      </c>
    </row>
    <row r="12" spans="1:3" ht="27.75" customHeight="1">
      <c r="A12" s="19" t="s">
        <v>6</v>
      </c>
      <c r="B12" s="9">
        <v>15336.825558753</v>
      </c>
      <c r="C12" s="6">
        <f t="shared" si="0"/>
        <v>0.007576239254872141</v>
      </c>
    </row>
    <row r="13" spans="1:3" ht="27.75" customHeight="1">
      <c r="A13" s="19" t="s">
        <v>18</v>
      </c>
      <c r="B13" s="9">
        <v>14628.246877697848</v>
      </c>
      <c r="C13" s="6">
        <f>B13/$B$20</f>
        <v>0.007226208435390612</v>
      </c>
    </row>
    <row r="14" spans="1:3" ht="27.75" customHeight="1">
      <c r="A14" s="19" t="s">
        <v>5</v>
      </c>
      <c r="B14" s="10">
        <v>13506.75789904077</v>
      </c>
      <c r="C14" s="6">
        <f>B14/$B$20</f>
        <v>0.006672204036536442</v>
      </c>
    </row>
    <row r="15" spans="1:3" ht="27.75" customHeight="1">
      <c r="A15" s="20" t="s">
        <v>3</v>
      </c>
      <c r="B15" s="9">
        <v>11903.11363</v>
      </c>
      <c r="C15" s="6">
        <f t="shared" si="0"/>
        <v>0.005880019720726485</v>
      </c>
    </row>
    <row r="16" spans="1:3" ht="27.75" customHeight="1">
      <c r="A16" s="19" t="s">
        <v>15</v>
      </c>
      <c r="B16" s="9">
        <v>10651.99208</v>
      </c>
      <c r="C16" s="6">
        <f t="shared" si="0"/>
        <v>0.005261978121217207</v>
      </c>
    </row>
    <row r="17" spans="1:3" ht="27.75" customHeight="1">
      <c r="A17" s="19" t="s">
        <v>4</v>
      </c>
      <c r="B17" s="9">
        <v>10265.303995203836</v>
      </c>
      <c r="C17" s="6">
        <f t="shared" si="0"/>
        <v>0.0050709580541113365</v>
      </c>
    </row>
    <row r="18" spans="1:3" ht="25.5" customHeight="1">
      <c r="A18" s="20" t="s">
        <v>10</v>
      </c>
      <c r="B18" s="9">
        <v>14953.444772182265</v>
      </c>
      <c r="C18" s="6">
        <f>B18/$B$20</f>
        <v>0.007386852960188542</v>
      </c>
    </row>
    <row r="19" spans="1:3" ht="25.5" customHeight="1" thickBot="1">
      <c r="A19" s="20" t="s">
        <v>9</v>
      </c>
      <c r="B19" s="24">
        <v>33706.6688304558</v>
      </c>
      <c r="C19" s="6">
        <f>B19/$B$20</f>
        <v>0.016650759087399956</v>
      </c>
    </row>
    <row r="20" spans="1:3" ht="22.5" customHeight="1" thickBot="1">
      <c r="A20" s="26" t="s">
        <v>20</v>
      </c>
      <c r="B20" s="22">
        <f>SUM(B8:B19)</f>
        <v>2024332.263383864</v>
      </c>
      <c r="C20" s="21">
        <f>SUM(C8:C19)</f>
        <v>1</v>
      </c>
    </row>
    <row r="21" ht="15.75">
      <c r="B21" s="7"/>
    </row>
    <row r="22" spans="1:2" ht="15">
      <c r="A22" s="12" t="s">
        <v>22</v>
      </c>
      <c r="B22" s="8"/>
    </row>
    <row r="23" spans="1:2" ht="15.75">
      <c r="A23" s="1"/>
      <c r="B23" s="4"/>
    </row>
    <row r="24" ht="15.75">
      <c r="B24" s="15"/>
    </row>
    <row r="25" ht="15.75">
      <c r="B25" s="16"/>
    </row>
    <row r="26" ht="15.75">
      <c r="B26" s="16"/>
    </row>
    <row r="27" ht="15.75">
      <c r="B27" s="16"/>
    </row>
    <row r="28" ht="15.75">
      <c r="B28" s="16"/>
    </row>
    <row r="30" ht="15.75">
      <c r="B30" s="17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W12" sqref="W12"/>
    </sheetView>
  </sheetViews>
  <sheetFormatPr defaultColWidth="9.140625" defaultRowHeight="15"/>
  <sheetData/>
  <sheetProtection/>
  <printOptions/>
  <pageMargins left="0.37" right="0.3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vmentore</dc:creator>
  <cp:keywords/>
  <dc:description/>
  <cp:lastModifiedBy>Vanetta Mentore</cp:lastModifiedBy>
  <cp:lastPrinted>2021-05-06T15:10:01Z</cp:lastPrinted>
  <dcterms:created xsi:type="dcterms:W3CDTF">2011-08-15T12:46:07Z</dcterms:created>
  <dcterms:modified xsi:type="dcterms:W3CDTF">2021-07-27T13:29:45Z</dcterms:modified>
  <cp:category/>
  <cp:version/>
  <cp:contentType/>
  <cp:contentStatus/>
</cp:coreProperties>
</file>