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SSERVER3\SharedFolder2\Trade\WEBSITE INFO\2021\"/>
    </mc:Choice>
  </mc:AlternateContent>
  <xr:revisionPtr revIDLastSave="0" documentId="13_ncr:1_{6803B723-DC4B-4939-97A5-55FA246115A8}" xr6:coauthVersionLast="46" xr6:coauthVersionMax="46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Chart5" sheetId="6" r:id="rId1"/>
    <sheet name="Chart4" sheetId="5" r:id="rId2"/>
    <sheet name="Chart3" sheetId="4" r:id="rId3"/>
    <sheet name="Chart2" sheetId="3" state="hidden" r:id="rId4"/>
    <sheet name="Chart1" sheetId="2" state="hidden" r:id="rId5"/>
    <sheet name="Chart8" sheetId="9" state="hidden" r:id="rId6"/>
    <sheet name="Chart7" sheetId="8" state="hidden" r:id="rId7"/>
    <sheet name="Chart6" sheetId="7" state="hidden" r:id="rId8"/>
    <sheet name="Sheet1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4" i="10" l="1"/>
  <c r="P134" i="10"/>
  <c r="I134" i="10"/>
  <c r="Y134" i="10" s="1"/>
  <c r="W133" i="10"/>
  <c r="P133" i="10"/>
  <c r="I133" i="10"/>
  <c r="W132" i="10"/>
  <c r="P132" i="10"/>
  <c r="I132" i="10"/>
  <c r="W131" i="10"/>
  <c r="P131" i="10"/>
  <c r="I131" i="10"/>
  <c r="W128" i="10"/>
  <c r="P128" i="10"/>
  <c r="I128" i="10"/>
  <c r="W127" i="10"/>
  <c r="P127" i="10"/>
  <c r="I127" i="10"/>
  <c r="W126" i="10"/>
  <c r="P126" i="10"/>
  <c r="I126" i="10"/>
  <c r="W125" i="10"/>
  <c r="P125" i="10"/>
  <c r="I125" i="10"/>
  <c r="Y131" i="10" l="1"/>
  <c r="Y133" i="10"/>
  <c r="Y132" i="10"/>
  <c r="Y126" i="10"/>
  <c r="Y125" i="10"/>
  <c r="Y128" i="10"/>
  <c r="Y127" i="10"/>
  <c r="I122" i="10"/>
  <c r="W5" i="10" l="1"/>
  <c r="P11" i="10"/>
  <c r="P12" i="10"/>
  <c r="P13" i="10"/>
  <c r="P14" i="10"/>
  <c r="P17" i="10"/>
  <c r="P18" i="10"/>
  <c r="P19" i="10"/>
  <c r="P20" i="10"/>
  <c r="P23" i="10"/>
  <c r="P24" i="10"/>
  <c r="P25" i="10"/>
  <c r="P26" i="10"/>
  <c r="P29" i="10"/>
  <c r="P30" i="10"/>
  <c r="P31" i="10"/>
  <c r="P32" i="10"/>
  <c r="P35" i="10"/>
  <c r="P36" i="10"/>
  <c r="P37" i="10"/>
  <c r="P38" i="10"/>
  <c r="P41" i="10"/>
  <c r="P42" i="10"/>
  <c r="P43" i="10"/>
  <c r="P44" i="10"/>
  <c r="P47" i="10"/>
  <c r="P48" i="10"/>
  <c r="P49" i="10"/>
  <c r="P50" i="10"/>
  <c r="P53" i="10"/>
  <c r="P54" i="10"/>
  <c r="P55" i="10"/>
  <c r="P56" i="10"/>
  <c r="P59" i="10"/>
  <c r="P60" i="10"/>
  <c r="P61" i="10"/>
  <c r="P62" i="10"/>
  <c r="P65" i="10"/>
  <c r="P66" i="10"/>
  <c r="P67" i="10"/>
  <c r="P68" i="10"/>
  <c r="P71" i="10"/>
  <c r="P72" i="10"/>
  <c r="P73" i="10"/>
  <c r="P74" i="10"/>
  <c r="P77" i="10"/>
  <c r="P78" i="10"/>
  <c r="P79" i="10"/>
  <c r="P80" i="10"/>
  <c r="P83" i="10"/>
  <c r="P84" i="10"/>
  <c r="P85" i="10"/>
  <c r="P86" i="10"/>
  <c r="P89" i="10"/>
  <c r="P90" i="10"/>
  <c r="P91" i="10"/>
  <c r="P92" i="10"/>
  <c r="P95" i="10"/>
  <c r="P96" i="10"/>
  <c r="P97" i="10"/>
  <c r="P98" i="10"/>
  <c r="P101" i="10"/>
  <c r="P102" i="10"/>
  <c r="P103" i="10"/>
  <c r="P104" i="10"/>
  <c r="P107" i="10"/>
  <c r="P108" i="10"/>
  <c r="P109" i="10"/>
  <c r="P110" i="10"/>
  <c r="P113" i="10"/>
  <c r="P114" i="10"/>
  <c r="P115" i="10"/>
  <c r="P116" i="10"/>
  <c r="P119" i="10"/>
  <c r="P120" i="10"/>
  <c r="P121" i="10"/>
  <c r="P122" i="10"/>
  <c r="P6" i="10"/>
  <c r="P7" i="10"/>
  <c r="P8" i="10"/>
  <c r="P5" i="10"/>
  <c r="I89" i="10"/>
  <c r="I11" i="10"/>
  <c r="I12" i="10"/>
  <c r="I13" i="10"/>
  <c r="I14" i="10"/>
  <c r="I17" i="10"/>
  <c r="I18" i="10"/>
  <c r="I19" i="10"/>
  <c r="I20" i="10"/>
  <c r="I23" i="10"/>
  <c r="I24" i="10"/>
  <c r="I25" i="10"/>
  <c r="I26" i="10"/>
  <c r="I29" i="10"/>
  <c r="I30" i="10"/>
  <c r="I31" i="10"/>
  <c r="I32" i="10"/>
  <c r="I35" i="10"/>
  <c r="I36" i="10"/>
  <c r="I37" i="10"/>
  <c r="I38" i="10"/>
  <c r="I41" i="10"/>
  <c r="I42" i="10"/>
  <c r="I43" i="10"/>
  <c r="I44" i="10"/>
  <c r="I47" i="10"/>
  <c r="I48" i="10"/>
  <c r="I49" i="10"/>
  <c r="I50" i="10"/>
  <c r="I53" i="10"/>
  <c r="I54" i="10"/>
  <c r="I55" i="10"/>
  <c r="I56" i="10"/>
  <c r="I59" i="10"/>
  <c r="I60" i="10"/>
  <c r="I61" i="10"/>
  <c r="I62" i="10"/>
  <c r="I65" i="10"/>
  <c r="I66" i="10"/>
  <c r="I67" i="10"/>
  <c r="I68" i="10"/>
  <c r="I71" i="10"/>
  <c r="I72" i="10"/>
  <c r="I73" i="10"/>
  <c r="I74" i="10"/>
  <c r="I77" i="10"/>
  <c r="I78" i="10"/>
  <c r="I79" i="10"/>
  <c r="I80" i="10"/>
  <c r="I83" i="10"/>
  <c r="I84" i="10"/>
  <c r="I85" i="10"/>
  <c r="I86" i="10"/>
  <c r="I90" i="10"/>
  <c r="I91" i="10"/>
  <c r="I92" i="10"/>
  <c r="I95" i="10"/>
  <c r="I96" i="10"/>
  <c r="I97" i="10"/>
  <c r="I98" i="10"/>
  <c r="I101" i="10"/>
  <c r="I102" i="10"/>
  <c r="I103" i="10"/>
  <c r="I104" i="10"/>
  <c r="I107" i="10"/>
  <c r="I108" i="10"/>
  <c r="I109" i="10"/>
  <c r="I110" i="10"/>
  <c r="I113" i="10"/>
  <c r="I114" i="10"/>
  <c r="I115" i="10"/>
  <c r="I116" i="10"/>
  <c r="I119" i="10"/>
  <c r="I120" i="10"/>
  <c r="I121" i="10"/>
  <c r="I6" i="10"/>
  <c r="I7" i="10"/>
  <c r="I8" i="10"/>
  <c r="I5" i="10"/>
  <c r="W114" i="10"/>
  <c r="W122" i="10"/>
  <c r="W121" i="10"/>
  <c r="W120" i="10"/>
  <c r="W119" i="10"/>
  <c r="W116" i="10"/>
  <c r="W115" i="10"/>
  <c r="W113" i="10"/>
  <c r="W110" i="10"/>
  <c r="W109" i="10"/>
  <c r="W108" i="10"/>
  <c r="W107" i="10"/>
  <c r="W104" i="10"/>
  <c r="W103" i="10"/>
  <c r="W102" i="10"/>
  <c r="W101" i="10"/>
  <c r="W98" i="10"/>
  <c r="W97" i="10"/>
  <c r="W96" i="10"/>
  <c r="W95" i="10"/>
  <c r="W92" i="10"/>
  <c r="W91" i="10"/>
  <c r="W90" i="10"/>
  <c r="W89" i="10"/>
  <c r="W86" i="10"/>
  <c r="W85" i="10"/>
  <c r="W84" i="10"/>
  <c r="W83" i="10"/>
  <c r="W80" i="10"/>
  <c r="W79" i="10"/>
  <c r="W78" i="10"/>
  <c r="W77" i="10"/>
  <c r="W74" i="10"/>
  <c r="W73" i="10"/>
  <c r="W72" i="10"/>
  <c r="W71" i="10"/>
  <c r="W68" i="10"/>
  <c r="W67" i="10"/>
  <c r="W66" i="10"/>
  <c r="W65" i="10"/>
  <c r="W62" i="10"/>
  <c r="Y62" i="10" s="1"/>
  <c r="W61" i="10"/>
  <c r="W60" i="10"/>
  <c r="W59" i="10"/>
  <c r="W56" i="10"/>
  <c r="W55" i="10"/>
  <c r="W54" i="10"/>
  <c r="W53" i="10"/>
  <c r="W50" i="10"/>
  <c r="W49" i="10"/>
  <c r="W48" i="10"/>
  <c r="W47" i="10"/>
  <c r="W44" i="10"/>
  <c r="W43" i="10"/>
  <c r="W42" i="10"/>
  <c r="W41" i="10"/>
  <c r="W38" i="10"/>
  <c r="Y38" i="10" s="1"/>
  <c r="W37" i="10"/>
  <c r="W36" i="10"/>
  <c r="W35" i="10"/>
  <c r="W32" i="10"/>
  <c r="W31" i="10"/>
  <c r="W30" i="10"/>
  <c r="W29" i="10"/>
  <c r="W26" i="10"/>
  <c r="W25" i="10"/>
  <c r="W24" i="10"/>
  <c r="W23" i="10"/>
  <c r="W20" i="10"/>
  <c r="W19" i="10"/>
  <c r="W18" i="10"/>
  <c r="W17" i="10"/>
  <c r="W14" i="10"/>
  <c r="Y14" i="10" s="1"/>
  <c r="W13" i="10"/>
  <c r="W12" i="10"/>
  <c r="W11" i="10"/>
  <c r="W6" i="10"/>
  <c r="W7" i="10"/>
  <c r="W8" i="10"/>
  <c r="Y26" i="10" l="1"/>
  <c r="Y50" i="10"/>
  <c r="Y74" i="10"/>
  <c r="Y5" i="10"/>
  <c r="Y73" i="10"/>
  <c r="Y120" i="10"/>
  <c r="Y83" i="10"/>
  <c r="Y77" i="10"/>
  <c r="Y71" i="10"/>
  <c r="Y65" i="10"/>
  <c r="Y59" i="10"/>
  <c r="Y53" i="10"/>
  <c r="Y47" i="10"/>
  <c r="Y41" i="10"/>
  <c r="Y35" i="10"/>
  <c r="Y29" i="10"/>
  <c r="Y23" i="10"/>
  <c r="Y17" i="10"/>
  <c r="Y122" i="10"/>
  <c r="Y25" i="10"/>
  <c r="Y97" i="10"/>
  <c r="Y61" i="10"/>
  <c r="Y109" i="10"/>
  <c r="Y85" i="10"/>
  <c r="Y37" i="10"/>
  <c r="Y13" i="10"/>
  <c r="Y49" i="10"/>
  <c r="Y31" i="10"/>
  <c r="Y79" i="10"/>
  <c r="Y102" i="10"/>
  <c r="Y96" i="10"/>
  <c r="Y11" i="10"/>
  <c r="Y84" i="10"/>
  <c r="Y72" i="10"/>
  <c r="Y60" i="10"/>
  <c r="Y48" i="10"/>
  <c r="Y36" i="10"/>
  <c r="Y24" i="10"/>
  <c r="Y12" i="10"/>
  <c r="Y6" i="10"/>
  <c r="Y86" i="10"/>
  <c r="Y98" i="10"/>
  <c r="Y110" i="10"/>
  <c r="Y7" i="10"/>
  <c r="Y101" i="10"/>
  <c r="Y89" i="10"/>
  <c r="Y55" i="10"/>
  <c r="Y103" i="10"/>
  <c r="Y8" i="10"/>
  <c r="Y90" i="10"/>
  <c r="Y119" i="10"/>
  <c r="Y113" i="10"/>
  <c r="Y107" i="10"/>
  <c r="Y95" i="10"/>
  <c r="Y104" i="10"/>
  <c r="Y92" i="10"/>
  <c r="Y80" i="10"/>
  <c r="Y68" i="10"/>
  <c r="Y56" i="10"/>
  <c r="Y44" i="10"/>
  <c r="Y32" i="10"/>
  <c r="Y20" i="10"/>
  <c r="Y108" i="10"/>
  <c r="Y78" i="10"/>
  <c r="Y66" i="10"/>
  <c r="Y54" i="10"/>
  <c r="Y42" i="10"/>
  <c r="Y30" i="10"/>
  <c r="Y18" i="10"/>
  <c r="Y91" i="10"/>
  <c r="Y67" i="10"/>
  <c r="Y43" i="10"/>
  <c r="Y19" i="10"/>
  <c r="Y121" i="10"/>
  <c r="Y115" i="10"/>
  <c r="Y114" i="10"/>
  <c r="Y116" i="10"/>
</calcChain>
</file>

<file path=xl/sharedStrings.xml><?xml version="1.0" encoding="utf-8"?>
<sst xmlns="http://schemas.openxmlformats.org/spreadsheetml/2006/main" count="129" uniqueCount="43">
  <si>
    <t>Period</t>
  </si>
  <si>
    <t>Chemicals</t>
  </si>
  <si>
    <t>Miscellaneous</t>
  </si>
  <si>
    <t>Source: Bureau of Statistics.</t>
  </si>
  <si>
    <t>Food for Final Consumption</t>
  </si>
  <si>
    <t>Beverages &amp; Tobacco</t>
  </si>
  <si>
    <t>Other Non-Durables</t>
  </si>
  <si>
    <t>Clothing &amp; Footwear</t>
  </si>
  <si>
    <t>Other Semi-Durables</t>
  </si>
  <si>
    <t>Motor Cars</t>
  </si>
  <si>
    <t>Other Durables</t>
  </si>
  <si>
    <t>Sub-Total</t>
  </si>
  <si>
    <t>Consumer Goods</t>
  </si>
  <si>
    <t>Intermediate Goods</t>
  </si>
  <si>
    <t>Fuel &amp; Lubricants</t>
  </si>
  <si>
    <t>Food for Intermediate Use</t>
  </si>
  <si>
    <t>Textiles &amp; Fabrics</t>
  </si>
  <si>
    <t>Parts &amp; Accessories</t>
  </si>
  <si>
    <t>Other Intermediate Goods</t>
  </si>
  <si>
    <t>Capital Goods</t>
  </si>
  <si>
    <t>Transport Machinery</t>
  </si>
  <si>
    <t>Mining Machinery</t>
  </si>
  <si>
    <t>Building Materials</t>
  </si>
  <si>
    <t>Other Capital Goods</t>
  </si>
  <si>
    <t>Grand Total</t>
  </si>
  <si>
    <t>1st Quarter</t>
  </si>
  <si>
    <t>2nd Quarter</t>
  </si>
  <si>
    <t>3rd Quarter</t>
  </si>
  <si>
    <t>4th Quarter</t>
  </si>
  <si>
    <t>Agricultural Machinery</t>
  </si>
  <si>
    <t>Industrial Machinery</t>
  </si>
  <si>
    <t>2011</t>
  </si>
  <si>
    <t>2012</t>
  </si>
  <si>
    <t>2013</t>
  </si>
  <si>
    <t>2014</t>
  </si>
  <si>
    <t>2015</t>
  </si>
  <si>
    <t>2016</t>
  </si>
  <si>
    <t>2017</t>
  </si>
  <si>
    <t>2000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</si>
  <si>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>2020</t>
    </r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</si>
  <si>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>2021</t>
    </r>
  </si>
  <si>
    <t>* ALL Statistics for 2020 and 2021 are provisional</t>
  </si>
  <si>
    <t>External Trade - Merchandise Imports (CIF) by Category, Guyana: 2000 to 2021 (US$'000)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</si>
</sst>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#,##0.0_);\(#,##0.0\)"/>
  </numFmts>
  <fonts count="6" x14ac:knownFonts="1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165" fontId="1" fillId="0" borderId="0" xfId="1" applyNumberFormat="1" applyFont="1"/>
    <xf numFmtId="165" fontId="1" fillId="2" borderId="0" xfId="1" applyNumberFormat="1" applyFont="1" applyFill="1"/>
    <xf numFmtId="165" fontId="1" fillId="2" borderId="3" xfId="1" applyNumberFormat="1" applyFont="1" applyFill="1" applyBorder="1"/>
    <xf numFmtId="165" fontId="2" fillId="0" borderId="2" xfId="1" applyNumberFormat="1" applyFont="1" applyBorder="1"/>
    <xf numFmtId="165" fontId="1" fillId="2" borderId="2" xfId="1" applyNumberFormat="1" applyFont="1" applyFill="1" applyBorder="1"/>
    <xf numFmtId="165" fontId="2" fillId="0" borderId="0" xfId="1" applyNumberFormat="1" applyFont="1"/>
    <xf numFmtId="165" fontId="2" fillId="0" borderId="2" xfId="1" applyNumberFormat="1" applyFont="1" applyBorder="1" applyAlignment="1">
      <alignment horizontal="right"/>
    </xf>
    <xf numFmtId="165" fontId="1" fillId="2" borderId="2" xfId="1" applyNumberFormat="1" applyFont="1" applyFill="1" applyBorder="1" applyAlignment="1">
      <alignment horizontal="right"/>
    </xf>
    <xf numFmtId="0" fontId="1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left"/>
    </xf>
    <xf numFmtId="0" fontId="2" fillId="0" borderId="3" xfId="1" applyNumberFormat="1" applyFont="1" applyBorder="1" applyAlignment="1">
      <alignment horizontal="left"/>
    </xf>
    <xf numFmtId="0" fontId="2" fillId="0" borderId="0" xfId="1" applyNumberFormat="1" applyFont="1" applyAlignment="1">
      <alignment horizontal="left"/>
    </xf>
    <xf numFmtId="165" fontId="1" fillId="0" borderId="4" xfId="1" applyNumberFormat="1" applyFont="1" applyBorder="1" applyAlignment="1">
      <alignment horizontal="center" wrapText="1"/>
    </xf>
    <xf numFmtId="165" fontId="1" fillId="2" borderId="4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horizontal="center" wrapText="1"/>
    </xf>
    <xf numFmtId="0" fontId="4" fillId="0" borderId="0" xfId="1" applyNumberFormat="1" applyFont="1" applyAlignment="1">
      <alignment horizontal="left"/>
    </xf>
    <xf numFmtId="165" fontId="1" fillId="0" borderId="0" xfId="1" applyNumberFormat="1" applyFont="1" applyBorder="1"/>
    <xf numFmtId="165" fontId="1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/>
    <xf numFmtId="0" fontId="1" fillId="0" borderId="4" xfId="1" applyNumberFormat="1" applyFont="1" applyBorder="1" applyAlignment="1">
      <alignment horizontal="center" wrapText="1"/>
    </xf>
    <xf numFmtId="0" fontId="2" fillId="0" borderId="0" xfId="1" applyNumberFormat="1" applyFont="1" applyBorder="1" applyAlignment="1">
      <alignment horizontal="left"/>
    </xf>
    <xf numFmtId="165" fontId="2" fillId="2" borderId="0" xfId="1" applyNumberFormat="1" applyFont="1" applyFill="1" applyBorder="1"/>
    <xf numFmtId="165" fontId="1" fillId="2" borderId="0" xfId="1" applyNumberFormat="1" applyFont="1" applyFill="1" applyBorder="1" applyAlignment="1">
      <alignment horizontal="right"/>
    </xf>
    <xf numFmtId="166" fontId="2" fillId="0" borderId="2" xfId="1" applyNumberFormat="1" applyFont="1" applyBorder="1"/>
    <xf numFmtId="165" fontId="2" fillId="0" borderId="5" xfId="1" applyNumberFormat="1" applyFont="1" applyBorder="1"/>
    <xf numFmtId="165" fontId="2" fillId="0" borderId="3" xfId="1" applyNumberFormat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88235294117647056"/>
          <c:h val="0.967373572593800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D-4972-BF0B-03DEA7F7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8256"/>
        <c:axId val="98054144"/>
      </c:barChart>
      <c:catAx>
        <c:axId val="980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54144"/>
        <c:crosses val="autoZero"/>
        <c:auto val="1"/>
        <c:lblAlgn val="ctr"/>
        <c:lblOffset val="100"/>
        <c:tickMarkSkip val="1"/>
        <c:noMultiLvlLbl val="0"/>
      </c:catAx>
      <c:valAx>
        <c:axId val="9805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48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66037735849059"/>
          <c:y val="0.47960848287112562"/>
          <c:w val="8.990011098779134E-2"/>
          <c:h val="4.0783034257748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88235294117647056"/>
          <c:h val="0.967373572593800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F-4F46-B98B-82FD28580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1184"/>
        <c:axId val="146083840"/>
      </c:barChart>
      <c:catAx>
        <c:axId val="994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83840"/>
        <c:crosses val="autoZero"/>
        <c:auto val="1"/>
        <c:lblAlgn val="ctr"/>
        <c:lblOffset val="100"/>
        <c:tickMarkSkip val="1"/>
        <c:noMultiLvlLbl val="0"/>
      </c:catAx>
      <c:valAx>
        <c:axId val="14608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2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66037735849059"/>
          <c:y val="0.47960848287112562"/>
          <c:w val="8.990011098779134E-2"/>
          <c:h val="4.0783034257748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88235294117647056"/>
          <c:h val="0.967373572593800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2-4460-9EA0-78FBF2198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58848"/>
        <c:axId val="59760640"/>
      </c:barChart>
      <c:catAx>
        <c:axId val="597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60640"/>
        <c:crosses val="autoZero"/>
        <c:auto val="1"/>
        <c:lblAlgn val="ctr"/>
        <c:lblOffset val="100"/>
        <c:tickMarkSkip val="1"/>
        <c:noMultiLvlLbl val="0"/>
      </c:catAx>
      <c:valAx>
        <c:axId val="5976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5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66037735849059"/>
          <c:y val="0.47960848287112562"/>
          <c:w val="8.990011098779134E-2"/>
          <c:h val="4.0783034257748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03872"/>
        <c:axId val="89905408"/>
      </c:barChart>
      <c:catAx>
        <c:axId val="899038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05408"/>
        <c:crosses val="autoZero"/>
        <c:auto val="1"/>
        <c:lblAlgn val="ctr"/>
        <c:lblOffset val="100"/>
        <c:tickMarkSkip val="1"/>
        <c:noMultiLvlLbl val="0"/>
      </c:catAx>
      <c:valAx>
        <c:axId val="8990540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0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06656"/>
        <c:axId val="90008192"/>
      </c:barChart>
      <c:catAx>
        <c:axId val="9000665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08192"/>
        <c:crosses val="autoZero"/>
        <c:auto val="1"/>
        <c:lblAlgn val="ctr"/>
        <c:lblOffset val="100"/>
        <c:tickMarkSkip val="1"/>
        <c:noMultiLvlLbl val="0"/>
      </c:catAx>
      <c:valAx>
        <c:axId val="9000819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0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13056"/>
        <c:axId val="90076288"/>
      </c:barChart>
      <c:catAx>
        <c:axId val="90013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76288"/>
        <c:crosses val="autoZero"/>
        <c:auto val="1"/>
        <c:lblAlgn val="ctr"/>
        <c:lblOffset val="100"/>
        <c:tickMarkSkip val="1"/>
        <c:noMultiLvlLbl val="0"/>
      </c:catAx>
      <c:valAx>
        <c:axId val="9007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13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8186"/>
          <c:y val="0.49918433931484502"/>
          <c:w val="0"/>
          <c:h val="1.631321370309951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91904"/>
        <c:axId val="90093440"/>
      </c:barChart>
      <c:catAx>
        <c:axId val="90091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93440"/>
        <c:crosses val="autoZero"/>
        <c:auto val="1"/>
        <c:lblAlgn val="ctr"/>
        <c:lblOffset val="100"/>
        <c:tickMarkSkip val="1"/>
        <c:noMultiLvlLbl val="0"/>
      </c:catAx>
      <c:valAx>
        <c:axId val="90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91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8186"/>
          <c:y val="0.49918433931484502"/>
          <c:w val="0"/>
          <c:h val="1.631321370309951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74592"/>
        <c:axId val="90176128"/>
      </c:barChart>
      <c:catAx>
        <c:axId val="90174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76128"/>
        <c:crosses val="autoZero"/>
        <c:auto val="1"/>
        <c:lblAlgn val="ctr"/>
        <c:lblOffset val="100"/>
        <c:tickMarkSkip val="1"/>
        <c:noMultiLvlLbl val="0"/>
      </c:catAx>
      <c:valAx>
        <c:axId val="9017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74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8186"/>
          <c:y val="0.49918433931484502"/>
          <c:w val="0"/>
          <c:h val="1.631321370309951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139"/>
  <sheetViews>
    <sheetView tabSelected="1" zoomScaleNormal="100" workbookViewId="0">
      <pane ySplit="3" topLeftCell="A116" activePane="bottomLeft" state="frozen"/>
      <selection pane="bottomLeft" activeCell="L46" sqref="L46"/>
    </sheetView>
  </sheetViews>
  <sheetFormatPr defaultRowHeight="12.75" x14ac:dyDescent="0.2"/>
  <cols>
    <col min="1" max="1" width="12.88671875" style="12" customWidth="1"/>
    <col min="2" max="2" width="11.5546875" style="6" customWidth="1"/>
    <col min="3" max="3" width="10.109375" style="6" bestFit="1" customWidth="1"/>
    <col min="4" max="4" width="8.77734375" style="6" bestFit="1" customWidth="1"/>
    <col min="5" max="5" width="8.88671875" style="6" customWidth="1"/>
    <col min="6" max="6" width="9.33203125" style="6" customWidth="1"/>
    <col min="7" max="7" width="9.21875" style="6" bestFit="1" customWidth="1"/>
    <col min="8" max="8" width="9" style="6" bestFit="1" customWidth="1"/>
    <col min="9" max="9" width="11.5546875" style="2" bestFit="1" customWidth="1"/>
    <col min="10" max="10" width="10.33203125" style="6" bestFit="1" customWidth="1"/>
    <col min="11" max="11" width="13" style="6" customWidth="1"/>
    <col min="12" max="12" width="9.44140625" style="6" bestFit="1" customWidth="1"/>
    <col min="13" max="13" width="8.6640625" style="6" customWidth="1"/>
    <col min="14" max="14" width="10" style="6" customWidth="1"/>
    <col min="15" max="15" width="14.5546875" style="6" customWidth="1"/>
    <col min="16" max="16" width="12" style="2" bestFit="1" customWidth="1"/>
    <col min="17" max="17" width="10.5546875" style="6" customWidth="1"/>
    <col min="18" max="18" width="8.77734375" style="6" customWidth="1"/>
    <col min="19" max="19" width="8.44140625" style="6" customWidth="1"/>
    <col min="20" max="20" width="9.44140625" style="6" bestFit="1" customWidth="1"/>
    <col min="21" max="21" width="9.5546875" style="6" bestFit="1" customWidth="1"/>
    <col min="22" max="22" width="8.44140625" style="6" bestFit="1" customWidth="1"/>
    <col min="23" max="23" width="11.5546875" style="6" bestFit="1" customWidth="1"/>
    <col min="24" max="24" width="11" style="6" customWidth="1"/>
    <col min="25" max="25" width="12.109375" style="2" bestFit="1" customWidth="1"/>
    <col min="26" max="26" width="9.21875" style="20" bestFit="1" customWidth="1"/>
    <col min="27" max="50" width="8.88671875" style="20"/>
    <col min="51" max="16384" width="8.88671875" style="6"/>
  </cols>
  <sheetData>
    <row r="1" spans="1:50" s="1" customFormat="1" x14ac:dyDescent="0.2">
      <c r="A1" s="9" t="s">
        <v>42</v>
      </c>
      <c r="I1" s="2"/>
      <c r="P1" s="2"/>
      <c r="Y1" s="2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s="1" customFormat="1" x14ac:dyDescent="0.2">
      <c r="A2" s="11"/>
      <c r="B2" s="28" t="s">
        <v>12</v>
      </c>
      <c r="C2" s="28"/>
      <c r="D2" s="28"/>
      <c r="E2" s="28"/>
      <c r="F2" s="28"/>
      <c r="G2" s="28"/>
      <c r="H2" s="28"/>
      <c r="I2" s="28"/>
      <c r="J2" s="28" t="s">
        <v>13</v>
      </c>
      <c r="K2" s="28"/>
      <c r="L2" s="28"/>
      <c r="M2" s="28"/>
      <c r="N2" s="28"/>
      <c r="O2" s="28"/>
      <c r="P2" s="28"/>
      <c r="Q2" s="29" t="s">
        <v>19</v>
      </c>
      <c r="R2" s="30"/>
      <c r="S2" s="30"/>
      <c r="T2" s="30"/>
      <c r="U2" s="30"/>
      <c r="V2" s="30"/>
      <c r="W2" s="30"/>
      <c r="X2" s="30"/>
      <c r="Y2" s="3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s="16" customFormat="1" ht="38.25" x14ac:dyDescent="0.2">
      <c r="A3" s="21" t="s">
        <v>0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3" t="s">
        <v>14</v>
      </c>
      <c r="K3" s="13" t="s">
        <v>15</v>
      </c>
      <c r="L3" s="13" t="s">
        <v>1</v>
      </c>
      <c r="M3" s="13" t="s">
        <v>16</v>
      </c>
      <c r="N3" s="13" t="s">
        <v>17</v>
      </c>
      <c r="O3" s="13" t="s">
        <v>18</v>
      </c>
      <c r="P3" s="14" t="s">
        <v>11</v>
      </c>
      <c r="Q3" s="15" t="s">
        <v>29</v>
      </c>
      <c r="R3" s="13" t="s">
        <v>30</v>
      </c>
      <c r="S3" s="13" t="s">
        <v>20</v>
      </c>
      <c r="T3" s="13" t="s">
        <v>21</v>
      </c>
      <c r="U3" s="13" t="s">
        <v>22</v>
      </c>
      <c r="V3" s="13" t="s">
        <v>23</v>
      </c>
      <c r="W3" s="14" t="s">
        <v>11</v>
      </c>
      <c r="X3" s="13" t="s">
        <v>2</v>
      </c>
      <c r="Y3" s="14" t="s">
        <v>24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x14ac:dyDescent="0.2">
      <c r="A4" s="10" t="s">
        <v>38</v>
      </c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5"/>
      <c r="Q4" s="4"/>
      <c r="R4" s="4"/>
      <c r="S4" s="4"/>
      <c r="T4" s="4"/>
      <c r="U4" s="4"/>
      <c r="V4" s="4"/>
      <c r="W4" s="5"/>
      <c r="X4" s="4"/>
      <c r="Y4" s="5"/>
    </row>
    <row r="5" spans="1:50" x14ac:dyDescent="0.2">
      <c r="A5" s="10" t="s">
        <v>25</v>
      </c>
      <c r="B5" s="7">
        <v>12621.1</v>
      </c>
      <c r="C5" s="7">
        <v>2036</v>
      </c>
      <c r="D5" s="7">
        <v>7135.7</v>
      </c>
      <c r="E5" s="7">
        <v>2782.2</v>
      </c>
      <c r="F5" s="7">
        <v>1714.9</v>
      </c>
      <c r="G5" s="7">
        <v>2698</v>
      </c>
      <c r="H5" s="7">
        <v>5289.5</v>
      </c>
      <c r="I5" s="8">
        <f>SUM(B5:H5)</f>
        <v>34277.4</v>
      </c>
      <c r="J5" s="7">
        <v>26663.9</v>
      </c>
      <c r="K5" s="7">
        <v>3976.3</v>
      </c>
      <c r="L5" s="7">
        <v>7224.2</v>
      </c>
      <c r="M5" s="7">
        <v>1173.3</v>
      </c>
      <c r="N5" s="7">
        <v>13018.6</v>
      </c>
      <c r="O5" s="7">
        <v>19483.099999999999</v>
      </c>
      <c r="P5" s="8">
        <f>SUM(J5:O5)</f>
        <v>71539.399999999994</v>
      </c>
      <c r="Q5" s="7">
        <v>8691.7000000000007</v>
      </c>
      <c r="R5" s="7">
        <v>1918.1</v>
      </c>
      <c r="S5" s="7">
        <v>6073.8</v>
      </c>
      <c r="T5" s="7">
        <v>1588.8</v>
      </c>
      <c r="U5" s="7">
        <v>7982.1</v>
      </c>
      <c r="V5" s="7">
        <v>8467.2000000000007</v>
      </c>
      <c r="W5" s="8">
        <f>SUM(Q5:V5)</f>
        <v>34721.699999999997</v>
      </c>
      <c r="X5" s="7">
        <v>145.80000000000001</v>
      </c>
      <c r="Y5" s="8">
        <f>I5+P5+W5+X5</f>
        <v>140684.29999999999</v>
      </c>
    </row>
    <row r="6" spans="1:50" x14ac:dyDescent="0.2">
      <c r="A6" s="10" t="s">
        <v>26</v>
      </c>
      <c r="B6" s="7">
        <v>12797.8</v>
      </c>
      <c r="C6" s="7">
        <v>1949.7</v>
      </c>
      <c r="D6" s="7">
        <v>7308.5</v>
      </c>
      <c r="E6" s="7">
        <v>3357.3</v>
      </c>
      <c r="F6" s="7">
        <v>2007.4</v>
      </c>
      <c r="G6" s="7">
        <v>2583.8000000000002</v>
      </c>
      <c r="H6" s="7">
        <v>4689.6000000000004</v>
      </c>
      <c r="I6" s="8">
        <f t="shared" ref="I6:I68" si="0">SUM(B6:H6)</f>
        <v>34694.1</v>
      </c>
      <c r="J6" s="7">
        <v>27100.6</v>
      </c>
      <c r="K6" s="7">
        <v>4565.6000000000004</v>
      </c>
      <c r="L6" s="7">
        <v>7431.5</v>
      </c>
      <c r="M6" s="7">
        <v>1407</v>
      </c>
      <c r="N6" s="7">
        <v>12305.5</v>
      </c>
      <c r="O6" s="7">
        <v>16379.4</v>
      </c>
      <c r="P6" s="8">
        <f t="shared" ref="P6:P68" si="1">SUM(J6:O6)</f>
        <v>69189.599999999991</v>
      </c>
      <c r="Q6" s="7">
        <v>5171.8</v>
      </c>
      <c r="R6" s="7">
        <v>1915.9</v>
      </c>
      <c r="S6" s="7">
        <v>6054.9</v>
      </c>
      <c r="T6" s="7">
        <v>1014.5</v>
      </c>
      <c r="U6" s="7">
        <v>7676.3</v>
      </c>
      <c r="V6" s="7">
        <v>9141.2000000000007</v>
      </c>
      <c r="W6" s="8">
        <f t="shared" ref="W6:W8" si="2">SUM(Q6:V6)</f>
        <v>30974.600000000002</v>
      </c>
      <c r="X6" s="7">
        <v>117.6</v>
      </c>
      <c r="Y6" s="8">
        <f t="shared" ref="Y6:Y8" si="3">I6+P6+W6+X6</f>
        <v>134975.9</v>
      </c>
    </row>
    <row r="7" spans="1:50" x14ac:dyDescent="0.2">
      <c r="A7" s="10" t="s">
        <v>27</v>
      </c>
      <c r="B7" s="7">
        <v>13099.5</v>
      </c>
      <c r="C7" s="7">
        <v>2073.5</v>
      </c>
      <c r="D7" s="7">
        <v>10827.1</v>
      </c>
      <c r="E7" s="7">
        <v>3763.7</v>
      </c>
      <c r="F7" s="7">
        <v>1937.2</v>
      </c>
      <c r="G7" s="7">
        <v>2868.1</v>
      </c>
      <c r="H7" s="7">
        <v>5874.6</v>
      </c>
      <c r="I7" s="8">
        <f t="shared" si="0"/>
        <v>40443.699999999997</v>
      </c>
      <c r="J7" s="7">
        <v>34722.1</v>
      </c>
      <c r="K7" s="7">
        <v>4550.8</v>
      </c>
      <c r="L7" s="7">
        <v>7768.2</v>
      </c>
      <c r="M7" s="7">
        <v>2143.8000000000002</v>
      </c>
      <c r="N7" s="7">
        <v>9456.6</v>
      </c>
      <c r="O7" s="7">
        <v>14963.5</v>
      </c>
      <c r="P7" s="8">
        <f t="shared" si="1"/>
        <v>73605</v>
      </c>
      <c r="Q7" s="7">
        <v>8454.4</v>
      </c>
      <c r="R7" s="7">
        <v>2858.1</v>
      </c>
      <c r="S7" s="7">
        <v>4818.8999999999996</v>
      </c>
      <c r="T7" s="7">
        <v>978.5</v>
      </c>
      <c r="U7" s="7">
        <v>8223</v>
      </c>
      <c r="V7" s="7">
        <v>9259</v>
      </c>
      <c r="W7" s="8">
        <f t="shared" si="2"/>
        <v>34591.9</v>
      </c>
      <c r="X7" s="7">
        <v>91.3</v>
      </c>
      <c r="Y7" s="8">
        <f t="shared" si="3"/>
        <v>148731.9</v>
      </c>
    </row>
    <row r="8" spans="1:50" x14ac:dyDescent="0.2">
      <c r="A8" s="10" t="s">
        <v>28</v>
      </c>
      <c r="B8" s="7">
        <v>14173</v>
      </c>
      <c r="C8" s="7">
        <v>2840.6</v>
      </c>
      <c r="D8" s="7">
        <v>9639</v>
      </c>
      <c r="E8" s="7">
        <v>4286.2</v>
      </c>
      <c r="F8" s="7">
        <v>3472</v>
      </c>
      <c r="G8" s="7">
        <v>3751.2</v>
      </c>
      <c r="H8" s="7">
        <v>9607.6</v>
      </c>
      <c r="I8" s="8">
        <f t="shared" si="0"/>
        <v>47769.599999999999</v>
      </c>
      <c r="J8" s="7">
        <v>32535.1</v>
      </c>
      <c r="K8" s="7">
        <v>4293.6000000000004</v>
      </c>
      <c r="L8" s="7">
        <v>5659</v>
      </c>
      <c r="M8" s="7">
        <v>2570.1</v>
      </c>
      <c r="N8" s="7">
        <v>9242.4</v>
      </c>
      <c r="O8" s="7">
        <v>17609.2</v>
      </c>
      <c r="P8" s="8">
        <f t="shared" si="1"/>
        <v>71909.399999999994</v>
      </c>
      <c r="Q8" s="7">
        <v>6283.4</v>
      </c>
      <c r="R8" s="7">
        <v>3045.3</v>
      </c>
      <c r="S8" s="7">
        <v>5673.4</v>
      </c>
      <c r="T8" s="7">
        <v>1019.7</v>
      </c>
      <c r="U8" s="7">
        <v>8035.2</v>
      </c>
      <c r="V8" s="7">
        <v>7270.2</v>
      </c>
      <c r="W8" s="8">
        <f t="shared" si="2"/>
        <v>31327.200000000001</v>
      </c>
      <c r="X8" s="7">
        <v>132.5</v>
      </c>
      <c r="Y8" s="8">
        <f t="shared" si="3"/>
        <v>151138.70000000001</v>
      </c>
    </row>
    <row r="9" spans="1:50" x14ac:dyDescent="0.2">
      <c r="A9" s="10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7"/>
      <c r="N9" s="7"/>
      <c r="O9" s="7"/>
      <c r="P9" s="8"/>
      <c r="Q9" s="7"/>
      <c r="R9" s="7"/>
      <c r="S9" s="7"/>
      <c r="T9" s="7"/>
      <c r="U9" s="7"/>
      <c r="V9" s="7"/>
      <c r="W9" s="8"/>
      <c r="X9" s="7"/>
      <c r="Y9" s="8"/>
    </row>
    <row r="10" spans="1:50" x14ac:dyDescent="0.2">
      <c r="A10" s="10">
        <v>2001</v>
      </c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8"/>
      <c r="X10" s="7"/>
      <c r="Y10" s="8"/>
    </row>
    <row r="11" spans="1:50" x14ac:dyDescent="0.2">
      <c r="A11" s="10" t="s">
        <v>25</v>
      </c>
      <c r="B11" s="7">
        <v>12890.4</v>
      </c>
      <c r="C11" s="7">
        <v>3817.6</v>
      </c>
      <c r="D11" s="7">
        <v>7642.3</v>
      </c>
      <c r="E11" s="7">
        <v>2835.2</v>
      </c>
      <c r="F11" s="7">
        <v>1804.6</v>
      </c>
      <c r="G11" s="7">
        <v>2877</v>
      </c>
      <c r="H11" s="7">
        <v>7118.5</v>
      </c>
      <c r="I11" s="8">
        <f t="shared" si="0"/>
        <v>38985.599999999999</v>
      </c>
      <c r="J11" s="7">
        <v>38435.300000000003</v>
      </c>
      <c r="K11" s="7">
        <v>3354.6</v>
      </c>
      <c r="L11" s="7">
        <v>8831.7999999999993</v>
      </c>
      <c r="M11" s="7">
        <v>1460.9</v>
      </c>
      <c r="N11" s="7">
        <v>10459.6</v>
      </c>
      <c r="O11" s="7">
        <v>14551.1</v>
      </c>
      <c r="P11" s="8">
        <f t="shared" si="1"/>
        <v>77093.3</v>
      </c>
      <c r="Q11" s="7">
        <v>8012.1</v>
      </c>
      <c r="R11" s="7">
        <v>2330.5</v>
      </c>
      <c r="S11" s="7">
        <v>3906.4</v>
      </c>
      <c r="T11" s="7">
        <v>988.1</v>
      </c>
      <c r="U11" s="7">
        <v>7528.1</v>
      </c>
      <c r="V11" s="7">
        <v>11194.1</v>
      </c>
      <c r="W11" s="8">
        <f>SUM(Q11:V11)</f>
        <v>33959.300000000003</v>
      </c>
      <c r="X11" s="7">
        <v>122.6</v>
      </c>
      <c r="Y11" s="8">
        <f>I11+P11+W11+X11</f>
        <v>150160.80000000002</v>
      </c>
    </row>
    <row r="12" spans="1:50" x14ac:dyDescent="0.2">
      <c r="A12" s="10" t="s">
        <v>26</v>
      </c>
      <c r="B12" s="7">
        <v>13783.6</v>
      </c>
      <c r="C12" s="7">
        <v>2823.4</v>
      </c>
      <c r="D12" s="7">
        <v>7392.4</v>
      </c>
      <c r="E12" s="7">
        <v>3024.6</v>
      </c>
      <c r="F12" s="7">
        <v>1442.3</v>
      </c>
      <c r="G12" s="7">
        <v>2799.6</v>
      </c>
      <c r="H12" s="7">
        <v>6155.1</v>
      </c>
      <c r="I12" s="8">
        <f t="shared" si="0"/>
        <v>37421</v>
      </c>
      <c r="J12" s="7">
        <v>31296.799999999999</v>
      </c>
      <c r="K12" s="7">
        <v>5027.3999999999996</v>
      </c>
      <c r="L12" s="7">
        <v>7935.4</v>
      </c>
      <c r="M12" s="7">
        <v>1869.5</v>
      </c>
      <c r="N12" s="7">
        <v>10035.200000000001</v>
      </c>
      <c r="O12" s="7">
        <v>18680.2</v>
      </c>
      <c r="P12" s="8">
        <f t="shared" si="1"/>
        <v>74844.5</v>
      </c>
      <c r="Q12" s="7">
        <v>6141.3</v>
      </c>
      <c r="R12" s="7">
        <v>2638.2</v>
      </c>
      <c r="S12" s="7">
        <v>3655.2</v>
      </c>
      <c r="T12" s="7">
        <v>493.7</v>
      </c>
      <c r="U12" s="7">
        <v>7047.4</v>
      </c>
      <c r="V12" s="7">
        <v>6521.1</v>
      </c>
      <c r="W12" s="8">
        <f t="shared" ref="W12:W14" si="4">SUM(Q12:V12)</f>
        <v>26496.9</v>
      </c>
      <c r="X12" s="7">
        <v>173.6</v>
      </c>
      <c r="Y12" s="8">
        <f t="shared" ref="Y12:Y14" si="5">I12+P12+W12+X12</f>
        <v>138936</v>
      </c>
    </row>
    <row r="13" spans="1:50" x14ac:dyDescent="0.2">
      <c r="A13" s="10" t="s">
        <v>27</v>
      </c>
      <c r="B13" s="7">
        <v>15115.4</v>
      </c>
      <c r="C13" s="7">
        <v>3183</v>
      </c>
      <c r="D13" s="7">
        <v>8184.1</v>
      </c>
      <c r="E13" s="7">
        <v>3556.5</v>
      </c>
      <c r="F13" s="7">
        <v>2017.2</v>
      </c>
      <c r="G13" s="7">
        <v>2674.9</v>
      </c>
      <c r="H13" s="7">
        <v>6720.2</v>
      </c>
      <c r="I13" s="8">
        <f t="shared" si="0"/>
        <v>41451.299999999996</v>
      </c>
      <c r="J13" s="7">
        <v>32950</v>
      </c>
      <c r="K13" s="7">
        <v>4585.3999999999996</v>
      </c>
      <c r="L13" s="7">
        <v>8733.5</v>
      </c>
      <c r="M13" s="7">
        <v>2558.1999999999998</v>
      </c>
      <c r="N13" s="7">
        <v>8619.1</v>
      </c>
      <c r="O13" s="7">
        <v>18721.400000000001</v>
      </c>
      <c r="P13" s="8">
        <f t="shared" si="1"/>
        <v>76167.600000000006</v>
      </c>
      <c r="Q13" s="7">
        <v>5741.5</v>
      </c>
      <c r="R13" s="7">
        <v>2228.1</v>
      </c>
      <c r="S13" s="7">
        <v>3599.4</v>
      </c>
      <c r="T13" s="7">
        <v>405.5</v>
      </c>
      <c r="U13" s="7">
        <v>7695.6</v>
      </c>
      <c r="V13" s="7">
        <v>10780.4</v>
      </c>
      <c r="W13" s="8">
        <f t="shared" si="4"/>
        <v>30450.5</v>
      </c>
      <c r="X13" s="7">
        <v>88.5</v>
      </c>
      <c r="Y13" s="8">
        <f t="shared" si="5"/>
        <v>148157.9</v>
      </c>
    </row>
    <row r="14" spans="1:50" x14ac:dyDescent="0.2">
      <c r="A14" s="10" t="s">
        <v>28</v>
      </c>
      <c r="B14" s="7">
        <v>17095.099999999999</v>
      </c>
      <c r="C14" s="7">
        <v>3852.2</v>
      </c>
      <c r="D14" s="7">
        <v>7710.3</v>
      </c>
      <c r="E14" s="7">
        <v>3615.1</v>
      </c>
      <c r="F14" s="7">
        <v>2912.1</v>
      </c>
      <c r="G14" s="7">
        <v>2983.9</v>
      </c>
      <c r="H14" s="7">
        <v>7294.8</v>
      </c>
      <c r="I14" s="8">
        <f t="shared" si="0"/>
        <v>45463.5</v>
      </c>
      <c r="J14" s="7">
        <v>28762.400000000001</v>
      </c>
      <c r="K14" s="7">
        <v>4305</v>
      </c>
      <c r="L14" s="7">
        <v>6114.3</v>
      </c>
      <c r="M14" s="7">
        <v>3543.6</v>
      </c>
      <c r="N14" s="7">
        <v>14837.6</v>
      </c>
      <c r="O14" s="7">
        <v>18335.5</v>
      </c>
      <c r="P14" s="8">
        <f t="shared" si="1"/>
        <v>75898.399999999994</v>
      </c>
      <c r="Q14" s="7">
        <v>5251.2</v>
      </c>
      <c r="R14" s="7">
        <v>1426.5</v>
      </c>
      <c r="S14" s="7">
        <v>3443.1</v>
      </c>
      <c r="T14" s="7">
        <v>414.2</v>
      </c>
      <c r="U14" s="7">
        <v>8223.2000000000007</v>
      </c>
      <c r="V14" s="7">
        <v>6393.9</v>
      </c>
      <c r="W14" s="8">
        <f t="shared" si="4"/>
        <v>25152.1</v>
      </c>
      <c r="X14" s="7">
        <v>173.2</v>
      </c>
      <c r="Y14" s="8">
        <f t="shared" si="5"/>
        <v>146687.20000000001</v>
      </c>
    </row>
    <row r="15" spans="1:50" x14ac:dyDescent="0.2">
      <c r="A15" s="10"/>
      <c r="B15" s="7"/>
      <c r="C15" s="7"/>
      <c r="D15" s="7"/>
      <c r="E15" s="7"/>
      <c r="F15" s="7"/>
      <c r="G15" s="7"/>
      <c r="H15" s="7"/>
      <c r="I15" s="8"/>
      <c r="J15" s="7"/>
      <c r="K15" s="7"/>
      <c r="L15" s="7"/>
      <c r="M15" s="7"/>
      <c r="N15" s="7"/>
      <c r="O15" s="7"/>
      <c r="P15" s="8"/>
      <c r="Q15" s="7"/>
      <c r="R15" s="7"/>
      <c r="S15" s="7"/>
      <c r="T15" s="7"/>
      <c r="U15" s="7"/>
      <c r="V15" s="7"/>
      <c r="W15" s="8"/>
      <c r="X15" s="7"/>
      <c r="Y15" s="8"/>
    </row>
    <row r="16" spans="1:50" x14ac:dyDescent="0.2">
      <c r="A16" s="10">
        <v>2002</v>
      </c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7"/>
      <c r="N16" s="7"/>
      <c r="O16" s="7"/>
      <c r="P16" s="8"/>
      <c r="Q16" s="7"/>
      <c r="R16" s="7"/>
      <c r="S16" s="7"/>
      <c r="T16" s="7"/>
      <c r="U16" s="7"/>
      <c r="V16" s="7"/>
      <c r="W16" s="8"/>
      <c r="X16" s="7"/>
      <c r="Y16" s="8"/>
    </row>
    <row r="17" spans="1:25" x14ac:dyDescent="0.2">
      <c r="A17" s="10" t="s">
        <v>25</v>
      </c>
      <c r="B17" s="7">
        <v>13467.7</v>
      </c>
      <c r="C17" s="7">
        <v>2410.8000000000002</v>
      </c>
      <c r="D17" s="7">
        <v>6197.6</v>
      </c>
      <c r="E17" s="7">
        <v>3768</v>
      </c>
      <c r="F17" s="7">
        <v>1544.2</v>
      </c>
      <c r="G17" s="7">
        <v>3057.2</v>
      </c>
      <c r="H17" s="7">
        <v>4856.2</v>
      </c>
      <c r="I17" s="8">
        <f t="shared" si="0"/>
        <v>35301.699999999997</v>
      </c>
      <c r="J17" s="7">
        <v>28399.3</v>
      </c>
      <c r="K17" s="7">
        <v>2844.4</v>
      </c>
      <c r="L17" s="7">
        <v>6854.8</v>
      </c>
      <c r="M17" s="7">
        <v>1713.1</v>
      </c>
      <c r="N17" s="7">
        <v>6988.8</v>
      </c>
      <c r="O17" s="7">
        <v>17922.3</v>
      </c>
      <c r="P17" s="8">
        <f t="shared" si="1"/>
        <v>64722.7</v>
      </c>
      <c r="Q17" s="7">
        <v>7967.3</v>
      </c>
      <c r="R17" s="7">
        <v>3186.9</v>
      </c>
      <c r="S17" s="7">
        <v>5986.6</v>
      </c>
      <c r="T17" s="7">
        <v>364</v>
      </c>
      <c r="U17" s="7">
        <v>6726.4</v>
      </c>
      <c r="V17" s="7">
        <v>7886.8</v>
      </c>
      <c r="W17" s="8">
        <f>SUM(Q17:V17)</f>
        <v>32118.000000000004</v>
      </c>
      <c r="X17" s="7">
        <v>105.8</v>
      </c>
      <c r="Y17" s="8">
        <f>I17+P17+W17+X17</f>
        <v>132248.19999999998</v>
      </c>
    </row>
    <row r="18" spans="1:25" x14ac:dyDescent="0.2">
      <c r="A18" s="10" t="s">
        <v>26</v>
      </c>
      <c r="B18" s="7">
        <v>12872.9</v>
      </c>
      <c r="C18" s="7">
        <v>2565.9</v>
      </c>
      <c r="D18" s="7">
        <v>8364.1</v>
      </c>
      <c r="E18" s="7">
        <v>3292.3</v>
      </c>
      <c r="F18" s="7">
        <v>2152.1</v>
      </c>
      <c r="G18" s="7">
        <v>3276.7</v>
      </c>
      <c r="H18" s="7">
        <v>5063.1000000000004</v>
      </c>
      <c r="I18" s="8">
        <f t="shared" si="0"/>
        <v>37587.1</v>
      </c>
      <c r="J18" s="7">
        <v>30325.3</v>
      </c>
      <c r="K18" s="7">
        <v>3934.1</v>
      </c>
      <c r="L18" s="7">
        <v>8019.6</v>
      </c>
      <c r="M18" s="7">
        <v>2402.5</v>
      </c>
      <c r="N18" s="7">
        <v>16375.2</v>
      </c>
      <c r="O18" s="7">
        <v>18986.8</v>
      </c>
      <c r="P18" s="8">
        <f t="shared" si="1"/>
        <v>80043.5</v>
      </c>
      <c r="Q18" s="7">
        <v>5231.7</v>
      </c>
      <c r="R18" s="7">
        <v>2185.8000000000002</v>
      </c>
      <c r="S18" s="7">
        <v>5803.7</v>
      </c>
      <c r="T18" s="7">
        <v>632.70000000000005</v>
      </c>
      <c r="U18" s="7">
        <v>7643.1</v>
      </c>
      <c r="V18" s="7">
        <v>6277.4</v>
      </c>
      <c r="W18" s="8">
        <f t="shared" ref="W18:W20" si="6">SUM(Q18:V18)</f>
        <v>27774.400000000001</v>
      </c>
      <c r="X18" s="7">
        <v>183.2</v>
      </c>
      <c r="Y18" s="8">
        <f t="shared" ref="Y18:Y20" si="7">I18+P18+W18+X18</f>
        <v>145588.20000000001</v>
      </c>
    </row>
    <row r="19" spans="1:25" x14ac:dyDescent="0.2">
      <c r="A19" s="10" t="s">
        <v>27</v>
      </c>
      <c r="B19" s="7">
        <v>13517.1</v>
      </c>
      <c r="C19" s="7">
        <v>2971.5</v>
      </c>
      <c r="D19" s="7">
        <v>7730.4</v>
      </c>
      <c r="E19" s="7">
        <v>4731.8</v>
      </c>
      <c r="F19" s="7">
        <v>1946.1</v>
      </c>
      <c r="G19" s="7">
        <v>3159.9</v>
      </c>
      <c r="H19" s="7">
        <v>4851.7</v>
      </c>
      <c r="I19" s="8">
        <f t="shared" si="0"/>
        <v>38908.499999999993</v>
      </c>
      <c r="J19" s="7">
        <v>29690</v>
      </c>
      <c r="K19" s="7">
        <v>4062</v>
      </c>
      <c r="L19" s="7">
        <v>7771.9</v>
      </c>
      <c r="M19" s="7">
        <v>3391.5</v>
      </c>
      <c r="N19" s="7">
        <v>7433.5</v>
      </c>
      <c r="O19" s="7">
        <v>18689.8</v>
      </c>
      <c r="P19" s="8">
        <f t="shared" si="1"/>
        <v>71038.7</v>
      </c>
      <c r="Q19" s="7">
        <v>6745.2</v>
      </c>
      <c r="R19" s="7">
        <v>1443.7</v>
      </c>
      <c r="S19" s="7">
        <v>3393.7</v>
      </c>
      <c r="T19" s="7">
        <v>539.6</v>
      </c>
      <c r="U19" s="7">
        <v>9195.6</v>
      </c>
      <c r="V19" s="7">
        <v>5886</v>
      </c>
      <c r="W19" s="8">
        <f t="shared" si="6"/>
        <v>27203.8</v>
      </c>
      <c r="X19" s="7">
        <v>197.1</v>
      </c>
      <c r="Y19" s="8">
        <f t="shared" si="7"/>
        <v>137348.09999999998</v>
      </c>
    </row>
    <row r="20" spans="1:25" x14ac:dyDescent="0.2">
      <c r="A20" s="10" t="s">
        <v>28</v>
      </c>
      <c r="B20" s="7">
        <v>14812.4</v>
      </c>
      <c r="C20" s="7">
        <v>3410.1</v>
      </c>
      <c r="D20" s="7">
        <v>8075.8</v>
      </c>
      <c r="E20" s="7">
        <v>4238.1000000000004</v>
      </c>
      <c r="F20" s="7">
        <v>3123.8</v>
      </c>
      <c r="G20" s="7">
        <v>2295</v>
      </c>
      <c r="H20" s="7">
        <v>9510.5</v>
      </c>
      <c r="I20" s="8">
        <f t="shared" si="0"/>
        <v>45465.700000000004</v>
      </c>
      <c r="J20" s="7">
        <v>37388.6</v>
      </c>
      <c r="K20" s="7">
        <v>6466.1</v>
      </c>
      <c r="L20" s="7">
        <v>6899</v>
      </c>
      <c r="M20" s="7">
        <v>2033</v>
      </c>
      <c r="N20" s="7">
        <v>6153.1</v>
      </c>
      <c r="O20" s="7">
        <v>16404</v>
      </c>
      <c r="P20" s="8">
        <f t="shared" si="1"/>
        <v>75343.799999999988</v>
      </c>
      <c r="Q20" s="7">
        <v>7167.4</v>
      </c>
      <c r="R20" s="7">
        <v>2444.9</v>
      </c>
      <c r="S20" s="7">
        <v>3336.2</v>
      </c>
      <c r="T20" s="7">
        <v>347.6</v>
      </c>
      <c r="U20" s="7">
        <v>7933.6</v>
      </c>
      <c r="V20" s="7">
        <v>5581.7</v>
      </c>
      <c r="W20" s="8">
        <f t="shared" si="6"/>
        <v>26811.4</v>
      </c>
      <c r="X20" s="7">
        <v>343.9</v>
      </c>
      <c r="Y20" s="8">
        <f t="shared" si="7"/>
        <v>147964.79999999999</v>
      </c>
    </row>
    <row r="21" spans="1:25" x14ac:dyDescent="0.2">
      <c r="A21" s="10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8"/>
      <c r="Q21" s="7"/>
      <c r="R21" s="7"/>
      <c r="S21" s="7"/>
      <c r="T21" s="7"/>
      <c r="U21" s="7"/>
      <c r="V21" s="7"/>
      <c r="W21" s="8"/>
      <c r="X21" s="7"/>
      <c r="Y21" s="8"/>
    </row>
    <row r="22" spans="1:25" x14ac:dyDescent="0.2">
      <c r="A22" s="10">
        <v>2003</v>
      </c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8"/>
      <c r="Q22" s="7"/>
      <c r="R22" s="7"/>
      <c r="S22" s="7"/>
      <c r="T22" s="7"/>
      <c r="U22" s="7"/>
      <c r="V22" s="7"/>
      <c r="W22" s="8"/>
      <c r="X22" s="7"/>
      <c r="Y22" s="8"/>
    </row>
    <row r="23" spans="1:25" x14ac:dyDescent="0.2">
      <c r="A23" s="10" t="s">
        <v>25</v>
      </c>
      <c r="B23" s="7">
        <v>10388</v>
      </c>
      <c r="C23" s="7">
        <v>2208.4</v>
      </c>
      <c r="D23" s="7">
        <v>7910.2</v>
      </c>
      <c r="E23" s="7">
        <v>2248.5</v>
      </c>
      <c r="F23" s="7">
        <v>1383</v>
      </c>
      <c r="G23" s="7">
        <v>2279.1</v>
      </c>
      <c r="H23" s="7">
        <v>2971</v>
      </c>
      <c r="I23" s="8">
        <f t="shared" si="0"/>
        <v>29388.199999999997</v>
      </c>
      <c r="J23" s="7">
        <v>39787</v>
      </c>
      <c r="K23" s="7">
        <v>6746.3</v>
      </c>
      <c r="L23" s="7">
        <v>6473.5</v>
      </c>
      <c r="M23" s="7">
        <v>1587.7</v>
      </c>
      <c r="N23" s="7">
        <v>7000.3</v>
      </c>
      <c r="O23" s="7">
        <v>16392.7</v>
      </c>
      <c r="P23" s="8">
        <f t="shared" si="1"/>
        <v>77987.5</v>
      </c>
      <c r="Q23" s="7">
        <v>8341.9</v>
      </c>
      <c r="R23" s="7">
        <v>1561</v>
      </c>
      <c r="S23" s="7">
        <v>7988.2</v>
      </c>
      <c r="T23" s="7">
        <v>1257.5999999999999</v>
      </c>
      <c r="U23" s="7">
        <v>6630</v>
      </c>
      <c r="V23" s="7">
        <v>6748</v>
      </c>
      <c r="W23" s="8">
        <f>SUM(Q23:V23)</f>
        <v>32526.699999999997</v>
      </c>
      <c r="X23" s="7">
        <v>274.2</v>
      </c>
      <c r="Y23" s="8">
        <f>I23+P23+W23+X23</f>
        <v>140176.6</v>
      </c>
    </row>
    <row r="24" spans="1:25" x14ac:dyDescent="0.2">
      <c r="A24" s="10" t="s">
        <v>26</v>
      </c>
      <c r="B24" s="7">
        <v>12900.1</v>
      </c>
      <c r="C24" s="7">
        <v>3131.4</v>
      </c>
      <c r="D24" s="7">
        <v>8433.2999999999993</v>
      </c>
      <c r="E24" s="7">
        <v>3300</v>
      </c>
      <c r="F24" s="7">
        <v>1881.4</v>
      </c>
      <c r="G24" s="7">
        <v>3165</v>
      </c>
      <c r="H24" s="7">
        <v>4146.3</v>
      </c>
      <c r="I24" s="8">
        <f t="shared" si="0"/>
        <v>36957.5</v>
      </c>
      <c r="J24" s="7">
        <v>32173.4</v>
      </c>
      <c r="K24" s="7">
        <v>3260.8</v>
      </c>
      <c r="L24" s="7">
        <v>7135.7</v>
      </c>
      <c r="M24" s="7">
        <v>1887.5</v>
      </c>
      <c r="N24" s="7">
        <v>7174.8</v>
      </c>
      <c r="O24" s="7">
        <v>21824.6</v>
      </c>
      <c r="P24" s="8">
        <f t="shared" si="1"/>
        <v>73456.800000000003</v>
      </c>
      <c r="Q24" s="7">
        <v>6936.4</v>
      </c>
      <c r="R24" s="7">
        <v>1758.6</v>
      </c>
      <c r="S24" s="7">
        <v>8530.6</v>
      </c>
      <c r="T24" s="7">
        <v>733.6</v>
      </c>
      <c r="U24" s="7">
        <v>8549.2999999999993</v>
      </c>
      <c r="V24" s="7">
        <v>8259.2000000000007</v>
      </c>
      <c r="W24" s="8">
        <f t="shared" ref="W24:W26" si="8">SUM(Q24:V24)</f>
        <v>34767.699999999997</v>
      </c>
      <c r="X24" s="7">
        <v>159.6</v>
      </c>
      <c r="Y24" s="8">
        <f t="shared" ref="Y24:Y26" si="9">I24+P24+W24+X24</f>
        <v>145341.6</v>
      </c>
    </row>
    <row r="25" spans="1:25" x14ac:dyDescent="0.2">
      <c r="A25" s="10" t="s">
        <v>27</v>
      </c>
      <c r="B25" s="7">
        <v>13268.1</v>
      </c>
      <c r="C25" s="7">
        <v>3236.1</v>
      </c>
      <c r="D25" s="7">
        <v>14083.4</v>
      </c>
      <c r="E25" s="7">
        <v>2942.4</v>
      </c>
      <c r="F25" s="7">
        <v>2035</v>
      </c>
      <c r="G25" s="7">
        <v>2696.8</v>
      </c>
      <c r="H25" s="7">
        <v>4649.5</v>
      </c>
      <c r="I25" s="8">
        <f t="shared" si="0"/>
        <v>42911.3</v>
      </c>
      <c r="J25" s="7">
        <v>32301.200000000001</v>
      </c>
      <c r="K25" s="7">
        <v>5809.2</v>
      </c>
      <c r="L25" s="7">
        <v>5774.8</v>
      </c>
      <c r="M25" s="7">
        <v>1763.4</v>
      </c>
      <c r="N25" s="7">
        <v>8381.5</v>
      </c>
      <c r="O25" s="7">
        <v>16485.099999999999</v>
      </c>
      <c r="P25" s="8">
        <f t="shared" si="1"/>
        <v>70515.200000000012</v>
      </c>
      <c r="Q25" s="7">
        <v>4934.2</v>
      </c>
      <c r="R25" s="7">
        <v>2218</v>
      </c>
      <c r="S25" s="7">
        <v>2971.8</v>
      </c>
      <c r="T25" s="7">
        <v>625.29999999999995</v>
      </c>
      <c r="U25" s="7">
        <v>8220.5</v>
      </c>
      <c r="V25" s="7">
        <v>5094.7</v>
      </c>
      <c r="W25" s="8">
        <f t="shared" si="8"/>
        <v>24064.5</v>
      </c>
      <c r="X25" s="7">
        <v>199.6</v>
      </c>
      <c r="Y25" s="8">
        <f t="shared" si="9"/>
        <v>137690.6</v>
      </c>
    </row>
    <row r="26" spans="1:25" x14ac:dyDescent="0.2">
      <c r="A26" s="10" t="s">
        <v>28</v>
      </c>
      <c r="B26" s="7">
        <v>13531.7</v>
      </c>
      <c r="C26" s="7">
        <v>3413.5</v>
      </c>
      <c r="D26" s="7">
        <v>8443.7999999999993</v>
      </c>
      <c r="E26" s="7">
        <v>3019</v>
      </c>
      <c r="F26" s="7">
        <v>2657.7</v>
      </c>
      <c r="G26" s="7">
        <v>3183</v>
      </c>
      <c r="H26" s="7">
        <v>5790.9</v>
      </c>
      <c r="I26" s="8">
        <f t="shared" si="0"/>
        <v>40039.599999999999</v>
      </c>
      <c r="J26" s="7">
        <v>42941.4</v>
      </c>
      <c r="K26" s="7">
        <v>5354.8</v>
      </c>
      <c r="L26" s="7">
        <v>5922.8</v>
      </c>
      <c r="M26" s="7">
        <v>1418.9</v>
      </c>
      <c r="N26" s="7">
        <v>10480.5</v>
      </c>
      <c r="O26" s="7">
        <v>17440.400000000001</v>
      </c>
      <c r="P26" s="8">
        <f t="shared" si="1"/>
        <v>83558.800000000017</v>
      </c>
      <c r="Q26" s="7">
        <v>5177.8999999999996</v>
      </c>
      <c r="R26" s="7">
        <v>1840.2</v>
      </c>
      <c r="S26" s="7">
        <v>3853.5</v>
      </c>
      <c r="T26" s="7">
        <v>327.39999999999998</v>
      </c>
      <c r="U26" s="7">
        <v>8086.3</v>
      </c>
      <c r="V26" s="7">
        <v>5489.8</v>
      </c>
      <c r="W26" s="8">
        <f t="shared" si="8"/>
        <v>24775.1</v>
      </c>
      <c r="X26" s="7">
        <v>86</v>
      </c>
      <c r="Y26" s="8">
        <f t="shared" si="9"/>
        <v>148459.50000000003</v>
      </c>
    </row>
    <row r="27" spans="1:25" x14ac:dyDescent="0.2">
      <c r="A27" s="10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8"/>
      <c r="Q27" s="7"/>
      <c r="R27" s="7"/>
      <c r="S27" s="7"/>
      <c r="T27" s="7"/>
      <c r="U27" s="7"/>
      <c r="V27" s="7"/>
      <c r="W27" s="8"/>
      <c r="X27" s="7"/>
      <c r="Y27" s="8"/>
    </row>
    <row r="28" spans="1:25" x14ac:dyDescent="0.2">
      <c r="A28" s="10">
        <v>2004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8"/>
      <c r="Q28" s="7"/>
      <c r="R28" s="7"/>
      <c r="S28" s="7"/>
      <c r="T28" s="7"/>
      <c r="U28" s="7"/>
      <c r="V28" s="7"/>
      <c r="W28" s="8"/>
      <c r="X28" s="7"/>
      <c r="Y28" s="8"/>
    </row>
    <row r="29" spans="1:25" x14ac:dyDescent="0.2">
      <c r="A29" s="10" t="s">
        <v>25</v>
      </c>
      <c r="B29" s="7">
        <v>11090.093258135686</v>
      </c>
      <c r="C29" s="7">
        <v>1876.8364541735614</v>
      </c>
      <c r="D29" s="7">
        <v>6951.0822260066188</v>
      </c>
      <c r="E29" s="7">
        <v>1803.9874971502113</v>
      </c>
      <c r="F29" s="7">
        <v>1550.2668077312005</v>
      </c>
      <c r="G29" s="7">
        <v>3358.4947041735613</v>
      </c>
      <c r="H29" s="7">
        <v>6333.3293917539986</v>
      </c>
      <c r="I29" s="8">
        <f t="shared" si="0"/>
        <v>32964.090339124836</v>
      </c>
      <c r="J29" s="7">
        <v>40828.1</v>
      </c>
      <c r="K29" s="7">
        <v>5081.7078111325609</v>
      </c>
      <c r="L29" s="7">
        <v>6282.2612023349884</v>
      </c>
      <c r="M29" s="7">
        <v>1555.4922660875159</v>
      </c>
      <c r="N29" s="7">
        <v>9544.4201639547719</v>
      </c>
      <c r="O29" s="7">
        <v>16792.908825197646</v>
      </c>
      <c r="P29" s="8">
        <f t="shared" si="1"/>
        <v>80084.890268707488</v>
      </c>
      <c r="Q29" s="7">
        <v>5558.2503676686883</v>
      </c>
      <c r="R29" s="7">
        <v>14128.249375206839</v>
      </c>
      <c r="S29" s="7">
        <v>4536.9947320279462</v>
      </c>
      <c r="T29" s="7">
        <v>466.02010603971326</v>
      </c>
      <c r="U29" s="7">
        <v>7607.6420202702702</v>
      </c>
      <c r="V29" s="7">
        <v>7069.3287362566643</v>
      </c>
      <c r="W29" s="8">
        <f>SUM(Q29:V29)</f>
        <v>39366.48533747012</v>
      </c>
      <c r="X29" s="7">
        <v>198.21604021879023</v>
      </c>
      <c r="Y29" s="8">
        <f>I29+P29+W29+X29</f>
        <v>152613.68198552125</v>
      </c>
    </row>
    <row r="30" spans="1:25" x14ac:dyDescent="0.2">
      <c r="A30" s="10" t="s">
        <v>26</v>
      </c>
      <c r="B30" s="7">
        <v>11964.229967046895</v>
      </c>
      <c r="C30" s="7">
        <v>2467.0404207858046</v>
      </c>
      <c r="D30" s="7">
        <v>8824.7258149556401</v>
      </c>
      <c r="E30" s="7">
        <v>1331.731680608365</v>
      </c>
      <c r="F30" s="7">
        <v>2411.8280405576679</v>
      </c>
      <c r="G30" s="7">
        <v>4090.3335259822561</v>
      </c>
      <c r="H30" s="7">
        <v>3437.3263979721169</v>
      </c>
      <c r="I30" s="8">
        <f t="shared" si="0"/>
        <v>34527.215847908745</v>
      </c>
      <c r="J30" s="7">
        <v>39932.400000000001</v>
      </c>
      <c r="K30" s="7">
        <v>4640.2188136882132</v>
      </c>
      <c r="L30" s="7">
        <v>6277.9169784537389</v>
      </c>
      <c r="M30" s="7">
        <v>2505.1320253485424</v>
      </c>
      <c r="N30" s="7">
        <v>7837.9560963244612</v>
      </c>
      <c r="O30" s="7">
        <v>18315.616060836503</v>
      </c>
      <c r="P30" s="8">
        <f t="shared" si="1"/>
        <v>79509.239974651457</v>
      </c>
      <c r="Q30" s="7">
        <v>4478.6220380228142</v>
      </c>
      <c r="R30" s="7">
        <v>1812.5241571609631</v>
      </c>
      <c r="S30" s="7">
        <v>4393.0714879594425</v>
      </c>
      <c r="T30" s="7">
        <v>479.29455513307988</v>
      </c>
      <c r="U30" s="7">
        <v>8421.7524157160951</v>
      </c>
      <c r="V30" s="7">
        <v>6085.2671128010134</v>
      </c>
      <c r="W30" s="8">
        <f t="shared" ref="W30:W32" si="10">SUM(Q30:V30)</f>
        <v>25670.531766793407</v>
      </c>
      <c r="X30" s="7">
        <v>520.63796197718625</v>
      </c>
      <c r="Y30" s="8">
        <f t="shared" ref="Y30:Y32" si="11">I30+P30+W30+X30</f>
        <v>140227.6255513308</v>
      </c>
    </row>
    <row r="31" spans="1:25" x14ac:dyDescent="0.2">
      <c r="A31" s="10" t="s">
        <v>27</v>
      </c>
      <c r="B31" s="7">
        <v>13560.7</v>
      </c>
      <c r="C31" s="7">
        <v>3790.4</v>
      </c>
      <c r="D31" s="7">
        <v>14737.6</v>
      </c>
      <c r="E31" s="7">
        <v>2148.1999999999998</v>
      </c>
      <c r="F31" s="7">
        <v>2317.9</v>
      </c>
      <c r="G31" s="7">
        <v>2742.6</v>
      </c>
      <c r="H31" s="7">
        <v>4912.7</v>
      </c>
      <c r="I31" s="8">
        <f t="shared" si="0"/>
        <v>44210.1</v>
      </c>
      <c r="J31" s="7">
        <v>43615.3</v>
      </c>
      <c r="K31" s="7">
        <v>5451.9</v>
      </c>
      <c r="L31" s="7">
        <v>7472.7</v>
      </c>
      <c r="M31" s="7">
        <v>2196.1999999999998</v>
      </c>
      <c r="N31" s="7">
        <v>7907.6</v>
      </c>
      <c r="O31" s="7">
        <v>21934.7</v>
      </c>
      <c r="P31" s="8">
        <f t="shared" si="1"/>
        <v>88578.4</v>
      </c>
      <c r="Q31" s="7">
        <v>8015.4</v>
      </c>
      <c r="R31" s="7">
        <v>1802.6</v>
      </c>
      <c r="S31" s="7">
        <v>4686.6000000000004</v>
      </c>
      <c r="T31" s="7">
        <v>1037.0999999999999</v>
      </c>
      <c r="U31" s="7">
        <v>10450.1</v>
      </c>
      <c r="V31" s="7">
        <v>8131.3</v>
      </c>
      <c r="W31" s="8">
        <f t="shared" si="10"/>
        <v>34123.100000000006</v>
      </c>
      <c r="X31" s="7">
        <v>254.4</v>
      </c>
      <c r="Y31" s="8">
        <f t="shared" si="11"/>
        <v>167166</v>
      </c>
    </row>
    <row r="32" spans="1:25" x14ac:dyDescent="0.2">
      <c r="A32" s="10" t="s">
        <v>28</v>
      </c>
      <c r="B32" s="7">
        <v>15200.5</v>
      </c>
      <c r="C32" s="7">
        <v>3091.1</v>
      </c>
      <c r="D32" s="7">
        <v>9524.7000000000007</v>
      </c>
      <c r="E32" s="7">
        <v>2193.1999999999998</v>
      </c>
      <c r="F32" s="7">
        <v>2371.1999999999998</v>
      </c>
      <c r="G32" s="7">
        <v>3749.4</v>
      </c>
      <c r="H32" s="7">
        <v>6821.8</v>
      </c>
      <c r="I32" s="8">
        <f t="shared" si="0"/>
        <v>42951.9</v>
      </c>
      <c r="J32" s="7">
        <v>45483.1</v>
      </c>
      <c r="K32" s="7">
        <v>4897.7</v>
      </c>
      <c r="L32" s="7">
        <v>6230.4</v>
      </c>
      <c r="M32" s="7">
        <v>1868</v>
      </c>
      <c r="N32" s="7">
        <v>8929.2999999999993</v>
      </c>
      <c r="O32" s="7">
        <v>22785.5</v>
      </c>
      <c r="P32" s="8">
        <f t="shared" si="1"/>
        <v>90194</v>
      </c>
      <c r="Q32" s="7">
        <v>11384.2</v>
      </c>
      <c r="R32" s="7">
        <v>2411.1999999999998</v>
      </c>
      <c r="S32" s="7">
        <v>3611.3</v>
      </c>
      <c r="T32" s="7">
        <v>1223</v>
      </c>
      <c r="U32" s="7">
        <v>10997.2</v>
      </c>
      <c r="V32" s="7">
        <v>6895.5</v>
      </c>
      <c r="W32" s="8">
        <f t="shared" si="10"/>
        <v>36522.400000000001</v>
      </c>
      <c r="X32" s="7">
        <v>132.19999999999999</v>
      </c>
      <c r="Y32" s="8">
        <f t="shared" si="11"/>
        <v>169800.5</v>
      </c>
    </row>
    <row r="33" spans="1:25" x14ac:dyDescent="0.2">
      <c r="A33" s="10"/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7"/>
      <c r="N33" s="7"/>
      <c r="O33" s="7"/>
      <c r="P33" s="8"/>
      <c r="Q33" s="7"/>
      <c r="R33" s="7"/>
      <c r="S33" s="7"/>
      <c r="T33" s="7"/>
      <c r="U33" s="7"/>
      <c r="V33" s="7"/>
      <c r="W33" s="8"/>
      <c r="X33" s="7"/>
      <c r="Y33" s="8"/>
    </row>
    <row r="34" spans="1:25" x14ac:dyDescent="0.2">
      <c r="A34" s="10">
        <v>2005</v>
      </c>
      <c r="B34" s="7"/>
      <c r="C34" s="7"/>
      <c r="D34" s="7"/>
      <c r="E34" s="7"/>
      <c r="F34" s="7"/>
      <c r="G34" s="7"/>
      <c r="H34" s="7"/>
      <c r="I34" s="8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7"/>
      <c r="W34" s="8"/>
      <c r="X34" s="7"/>
      <c r="Y34" s="8"/>
    </row>
    <row r="35" spans="1:25" x14ac:dyDescent="0.2">
      <c r="A35" s="10" t="s">
        <v>25</v>
      </c>
      <c r="B35" s="7">
        <v>16999</v>
      </c>
      <c r="C35" s="7">
        <v>3559.9</v>
      </c>
      <c r="D35" s="7">
        <v>9202.5</v>
      </c>
      <c r="E35" s="7">
        <v>1436.2</v>
      </c>
      <c r="F35" s="7">
        <v>1393.3</v>
      </c>
      <c r="G35" s="7">
        <v>2917.6</v>
      </c>
      <c r="H35" s="7">
        <v>4458.8</v>
      </c>
      <c r="I35" s="8">
        <f t="shared" si="0"/>
        <v>39967.300000000003</v>
      </c>
      <c r="J35" s="7">
        <v>44532.3</v>
      </c>
      <c r="K35" s="7">
        <v>5968.2</v>
      </c>
      <c r="L35" s="7">
        <v>5968.6</v>
      </c>
      <c r="M35" s="7">
        <v>2007.1</v>
      </c>
      <c r="N35" s="7">
        <v>6448.9</v>
      </c>
      <c r="O35" s="7">
        <v>26516.2</v>
      </c>
      <c r="P35" s="8">
        <f t="shared" si="1"/>
        <v>91441.3</v>
      </c>
      <c r="Q35" s="7">
        <v>8660.7999999999993</v>
      </c>
      <c r="R35" s="7">
        <v>3208.4</v>
      </c>
      <c r="S35" s="7">
        <v>5028.8</v>
      </c>
      <c r="T35" s="7">
        <v>1206.5</v>
      </c>
      <c r="U35" s="7">
        <v>8376.4</v>
      </c>
      <c r="V35" s="7">
        <v>7887.3</v>
      </c>
      <c r="W35" s="8">
        <f>SUM(Q35:V35)</f>
        <v>34368.200000000004</v>
      </c>
      <c r="X35" s="7">
        <v>72.900000000000006</v>
      </c>
      <c r="Y35" s="8">
        <f>I35+P35+W35+X35</f>
        <v>165849.70000000001</v>
      </c>
    </row>
    <row r="36" spans="1:25" x14ac:dyDescent="0.2">
      <c r="A36" s="10" t="s">
        <v>26</v>
      </c>
      <c r="B36" s="7">
        <v>18656.3</v>
      </c>
      <c r="C36" s="7">
        <v>5431.8</v>
      </c>
      <c r="D36" s="7">
        <v>12658.5</v>
      </c>
      <c r="E36" s="7">
        <v>3954.1</v>
      </c>
      <c r="F36" s="7">
        <v>2447.6</v>
      </c>
      <c r="G36" s="7">
        <v>3141</v>
      </c>
      <c r="H36" s="7">
        <v>5967.5</v>
      </c>
      <c r="I36" s="8">
        <f t="shared" si="0"/>
        <v>52256.799999999996</v>
      </c>
      <c r="J36" s="7">
        <v>58795.7</v>
      </c>
      <c r="K36" s="7">
        <v>6261.9</v>
      </c>
      <c r="L36" s="7">
        <v>9391.1</v>
      </c>
      <c r="M36" s="7">
        <v>1737</v>
      </c>
      <c r="N36" s="7">
        <v>10064.5</v>
      </c>
      <c r="O36" s="7">
        <v>23605.8</v>
      </c>
      <c r="P36" s="8">
        <f t="shared" si="1"/>
        <v>109856</v>
      </c>
      <c r="Q36" s="7">
        <v>12417</v>
      </c>
      <c r="R36" s="7">
        <v>4176.8</v>
      </c>
      <c r="S36" s="7">
        <v>6598.5</v>
      </c>
      <c r="T36" s="7">
        <v>3230.9</v>
      </c>
      <c r="U36" s="7">
        <v>11177.6</v>
      </c>
      <c r="V36" s="7">
        <v>8029.9</v>
      </c>
      <c r="W36" s="8">
        <f t="shared" ref="W36:W38" si="12">SUM(Q36:V36)</f>
        <v>45630.700000000004</v>
      </c>
      <c r="X36" s="7">
        <v>96.1</v>
      </c>
      <c r="Y36" s="8">
        <f t="shared" ref="Y36:Y38" si="13">I36+P36+W36+X36</f>
        <v>207839.6</v>
      </c>
    </row>
    <row r="37" spans="1:25" x14ac:dyDescent="0.2">
      <c r="A37" s="10" t="s">
        <v>27</v>
      </c>
      <c r="B37" s="7">
        <v>22027.599999999999</v>
      </c>
      <c r="C37" s="7">
        <v>3381.1</v>
      </c>
      <c r="D37" s="7">
        <v>13822.3</v>
      </c>
      <c r="E37" s="7">
        <v>1892.8</v>
      </c>
      <c r="F37" s="7">
        <v>2969</v>
      </c>
      <c r="G37" s="7">
        <v>3232.6</v>
      </c>
      <c r="H37" s="7">
        <v>5751.8</v>
      </c>
      <c r="I37" s="8">
        <f t="shared" si="0"/>
        <v>53077.200000000004</v>
      </c>
      <c r="J37" s="7">
        <v>60734.400000000001</v>
      </c>
      <c r="K37" s="7">
        <v>6391.1</v>
      </c>
      <c r="L37" s="7">
        <v>7578.3</v>
      </c>
      <c r="M37" s="7">
        <v>1621.6</v>
      </c>
      <c r="N37" s="7">
        <v>10443</v>
      </c>
      <c r="O37" s="7">
        <v>23627.3</v>
      </c>
      <c r="P37" s="8">
        <f t="shared" si="1"/>
        <v>110395.70000000001</v>
      </c>
      <c r="Q37" s="7">
        <v>11055.1</v>
      </c>
      <c r="R37" s="7">
        <v>2908.1</v>
      </c>
      <c r="S37" s="7">
        <v>5883.4</v>
      </c>
      <c r="T37" s="7">
        <v>1161.0999999999999</v>
      </c>
      <c r="U37" s="7">
        <v>10141.6</v>
      </c>
      <c r="V37" s="7">
        <v>6680.3</v>
      </c>
      <c r="W37" s="8">
        <f t="shared" si="12"/>
        <v>37829.599999999999</v>
      </c>
      <c r="X37" s="7">
        <v>36.700000000000003</v>
      </c>
      <c r="Y37" s="8">
        <f t="shared" si="13"/>
        <v>201339.20000000004</v>
      </c>
    </row>
    <row r="38" spans="1:25" x14ac:dyDescent="0.2">
      <c r="A38" s="10" t="s">
        <v>28</v>
      </c>
      <c r="B38" s="7">
        <v>13855.2</v>
      </c>
      <c r="C38" s="7">
        <v>4272.2</v>
      </c>
      <c r="D38" s="7">
        <v>13314.9</v>
      </c>
      <c r="E38" s="7">
        <v>2991.3</v>
      </c>
      <c r="F38" s="7">
        <v>2925.7</v>
      </c>
      <c r="G38" s="7">
        <v>3185.8</v>
      </c>
      <c r="H38" s="7">
        <v>9970.2999999999993</v>
      </c>
      <c r="I38" s="8">
        <f t="shared" si="0"/>
        <v>50515.400000000009</v>
      </c>
      <c r="J38" s="7">
        <v>57763.9</v>
      </c>
      <c r="K38" s="7">
        <v>8965.2999999999993</v>
      </c>
      <c r="L38" s="7">
        <v>6530.7</v>
      </c>
      <c r="M38" s="7">
        <v>2534</v>
      </c>
      <c r="N38" s="7">
        <v>12703.1</v>
      </c>
      <c r="O38" s="7">
        <v>21596.6</v>
      </c>
      <c r="P38" s="8">
        <f t="shared" si="1"/>
        <v>110093.6</v>
      </c>
      <c r="Q38" s="7">
        <v>8483</v>
      </c>
      <c r="R38" s="7">
        <v>2549.6</v>
      </c>
      <c r="S38" s="7">
        <v>6406.2</v>
      </c>
      <c r="T38" s="7">
        <v>727.8</v>
      </c>
      <c r="U38" s="7">
        <v>8895.1</v>
      </c>
      <c r="V38" s="7">
        <v>9941.5</v>
      </c>
      <c r="W38" s="8">
        <f t="shared" si="12"/>
        <v>37003.199999999997</v>
      </c>
      <c r="X38" s="7">
        <v>118.9</v>
      </c>
      <c r="Y38" s="8">
        <f t="shared" si="13"/>
        <v>197731.1</v>
      </c>
    </row>
    <row r="39" spans="1:25" x14ac:dyDescent="0.2">
      <c r="A39" s="10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  <c r="N39" s="7"/>
      <c r="O39" s="7"/>
      <c r="P39" s="8"/>
      <c r="Q39" s="7"/>
      <c r="R39" s="7"/>
      <c r="S39" s="7"/>
      <c r="T39" s="7"/>
      <c r="U39" s="7"/>
      <c r="V39" s="7"/>
      <c r="W39" s="8"/>
      <c r="X39" s="7"/>
      <c r="Y39" s="8"/>
    </row>
    <row r="40" spans="1:25" x14ac:dyDescent="0.2">
      <c r="A40" s="10">
        <v>2006</v>
      </c>
      <c r="B40" s="7"/>
      <c r="C40" s="7"/>
      <c r="D40" s="7"/>
      <c r="E40" s="7"/>
      <c r="F40" s="7"/>
      <c r="G40" s="7"/>
      <c r="H40" s="7"/>
      <c r="I40" s="8"/>
      <c r="J40" s="7"/>
      <c r="K40" s="7"/>
      <c r="L40" s="7"/>
      <c r="M40" s="7"/>
      <c r="N40" s="7"/>
      <c r="O40" s="7"/>
      <c r="P40" s="8"/>
      <c r="Q40" s="7"/>
      <c r="R40" s="7"/>
      <c r="S40" s="7"/>
      <c r="T40" s="7"/>
      <c r="U40" s="7"/>
      <c r="V40" s="7"/>
      <c r="W40" s="8"/>
      <c r="X40" s="7"/>
      <c r="Y40" s="8"/>
    </row>
    <row r="41" spans="1:25" x14ac:dyDescent="0.2">
      <c r="A41" s="10" t="s">
        <v>25</v>
      </c>
      <c r="B41" s="7">
        <v>12251.8</v>
      </c>
      <c r="C41" s="7">
        <v>3651.6</v>
      </c>
      <c r="D41" s="7">
        <v>12656.4</v>
      </c>
      <c r="E41" s="7">
        <v>1730.8</v>
      </c>
      <c r="F41" s="7">
        <v>1761.6</v>
      </c>
      <c r="G41" s="7">
        <v>3412.2</v>
      </c>
      <c r="H41" s="7">
        <v>5965.8</v>
      </c>
      <c r="I41" s="8">
        <f t="shared" si="0"/>
        <v>41430.199999999997</v>
      </c>
      <c r="J41" s="7">
        <v>56709.1</v>
      </c>
      <c r="K41" s="7">
        <v>7891.7</v>
      </c>
      <c r="L41" s="7">
        <v>8244.6</v>
      </c>
      <c r="M41" s="7">
        <v>1336.2</v>
      </c>
      <c r="N41" s="7">
        <v>12390.5</v>
      </c>
      <c r="O41" s="7">
        <v>18715.900000000001</v>
      </c>
      <c r="P41" s="8">
        <f t="shared" si="1"/>
        <v>105288</v>
      </c>
      <c r="Q41" s="7">
        <v>11259.6</v>
      </c>
      <c r="R41" s="7">
        <v>3220.2</v>
      </c>
      <c r="S41" s="7">
        <v>9799.9</v>
      </c>
      <c r="T41" s="7">
        <v>1963.9</v>
      </c>
      <c r="U41" s="7">
        <v>9683.7999999999993</v>
      </c>
      <c r="V41" s="7">
        <v>9431.2000000000007</v>
      </c>
      <c r="W41" s="8">
        <f>SUM(Q41:V41)</f>
        <v>45358.599999999991</v>
      </c>
      <c r="X41" s="7">
        <v>51.5</v>
      </c>
      <c r="Y41" s="8">
        <f>I41+P41+W41+X41</f>
        <v>192128.3</v>
      </c>
    </row>
    <row r="42" spans="1:25" x14ac:dyDescent="0.2">
      <c r="A42" s="10" t="s">
        <v>26</v>
      </c>
      <c r="B42" s="7">
        <v>16488.900000000001</v>
      </c>
      <c r="C42" s="7">
        <v>3656</v>
      </c>
      <c r="D42" s="7">
        <v>15327.6</v>
      </c>
      <c r="E42" s="7">
        <v>2091</v>
      </c>
      <c r="F42" s="7">
        <v>1654.6</v>
      </c>
      <c r="G42" s="7">
        <v>4124.3</v>
      </c>
      <c r="H42" s="7">
        <v>5326.5</v>
      </c>
      <c r="I42" s="8">
        <f t="shared" si="0"/>
        <v>48668.9</v>
      </c>
      <c r="J42" s="7">
        <v>67240.800000000003</v>
      </c>
      <c r="K42" s="7">
        <v>6746.9</v>
      </c>
      <c r="L42" s="7">
        <v>10871.8</v>
      </c>
      <c r="M42" s="7">
        <v>2621</v>
      </c>
      <c r="N42" s="7">
        <v>17098.5</v>
      </c>
      <c r="O42" s="7">
        <v>23909.8</v>
      </c>
      <c r="P42" s="8">
        <f t="shared" si="1"/>
        <v>128488.8</v>
      </c>
      <c r="Q42" s="7">
        <v>13494.5</v>
      </c>
      <c r="R42" s="7">
        <v>4249</v>
      </c>
      <c r="S42" s="7">
        <v>8893.1</v>
      </c>
      <c r="T42" s="7">
        <v>486.8</v>
      </c>
      <c r="U42" s="7">
        <v>11456.6</v>
      </c>
      <c r="V42" s="7">
        <v>10248.299999999999</v>
      </c>
      <c r="W42" s="8">
        <f t="shared" ref="W42:W44" si="14">SUM(Q42:V42)</f>
        <v>48828.3</v>
      </c>
      <c r="X42" s="7">
        <v>52.9</v>
      </c>
      <c r="Y42" s="8">
        <f t="shared" ref="Y42:Y44" si="15">I42+P42+W42+X42</f>
        <v>226038.9</v>
      </c>
    </row>
    <row r="43" spans="1:25" x14ac:dyDescent="0.2">
      <c r="A43" s="10" t="s">
        <v>27</v>
      </c>
      <c r="B43" s="7">
        <v>17919.900000000001</v>
      </c>
      <c r="C43" s="7">
        <v>4364</v>
      </c>
      <c r="D43" s="7">
        <v>12638.5</v>
      </c>
      <c r="E43" s="7">
        <v>2816.9</v>
      </c>
      <c r="F43" s="7">
        <v>3008.3</v>
      </c>
      <c r="G43" s="7">
        <v>3711.2</v>
      </c>
      <c r="H43" s="7">
        <v>7358.2</v>
      </c>
      <c r="I43" s="8">
        <f t="shared" si="0"/>
        <v>51817</v>
      </c>
      <c r="J43" s="7">
        <v>62635.4</v>
      </c>
      <c r="K43" s="7">
        <v>4288</v>
      </c>
      <c r="L43" s="7">
        <v>5559.4</v>
      </c>
      <c r="M43" s="7">
        <v>1592.4</v>
      </c>
      <c r="N43" s="7">
        <v>19605.599999999999</v>
      </c>
      <c r="O43" s="7">
        <v>20844.8</v>
      </c>
      <c r="P43" s="8">
        <f t="shared" si="1"/>
        <v>114525.59999999999</v>
      </c>
      <c r="Q43" s="7">
        <v>9182</v>
      </c>
      <c r="R43" s="7">
        <v>3946.4</v>
      </c>
      <c r="S43" s="7">
        <v>8655.7999999999993</v>
      </c>
      <c r="T43" s="7">
        <v>1142.8</v>
      </c>
      <c r="U43" s="7">
        <v>12014.3</v>
      </c>
      <c r="V43" s="7">
        <v>13582</v>
      </c>
      <c r="W43" s="8">
        <f t="shared" si="14"/>
        <v>48523.299999999996</v>
      </c>
      <c r="X43" s="7">
        <v>208.9</v>
      </c>
      <c r="Y43" s="8">
        <f t="shared" si="15"/>
        <v>215074.79999999996</v>
      </c>
    </row>
    <row r="44" spans="1:25" x14ac:dyDescent="0.2">
      <c r="A44" s="10" t="s">
        <v>28</v>
      </c>
      <c r="B44" s="7">
        <v>17418.400000000001</v>
      </c>
      <c r="C44" s="7">
        <v>4264.7</v>
      </c>
      <c r="D44" s="7">
        <v>12782.6</v>
      </c>
      <c r="E44" s="7">
        <v>3429.3</v>
      </c>
      <c r="F44" s="7">
        <v>3513.7</v>
      </c>
      <c r="G44" s="7">
        <v>3650.8</v>
      </c>
      <c r="H44" s="7">
        <v>10749.8</v>
      </c>
      <c r="I44" s="8">
        <f t="shared" si="0"/>
        <v>55809.3</v>
      </c>
      <c r="J44" s="7">
        <v>47959.199999999997</v>
      </c>
      <c r="K44" s="7">
        <v>13037.6</v>
      </c>
      <c r="L44" s="7">
        <v>9998</v>
      </c>
      <c r="M44" s="7">
        <v>1826.8</v>
      </c>
      <c r="N44" s="7">
        <v>15941.5</v>
      </c>
      <c r="O44" s="7">
        <v>24358.7</v>
      </c>
      <c r="P44" s="8">
        <f t="shared" si="1"/>
        <v>113121.79999999999</v>
      </c>
      <c r="Q44" s="7">
        <v>10862.4</v>
      </c>
      <c r="R44" s="7">
        <v>4967</v>
      </c>
      <c r="S44" s="7">
        <v>7399.8</v>
      </c>
      <c r="T44" s="7">
        <v>3598.9</v>
      </c>
      <c r="U44" s="7">
        <v>11832.7</v>
      </c>
      <c r="V44" s="7">
        <v>9811.7000000000007</v>
      </c>
      <c r="W44" s="8">
        <f t="shared" si="14"/>
        <v>48472.5</v>
      </c>
      <c r="X44" s="7">
        <v>47.8</v>
      </c>
      <c r="Y44" s="8">
        <f t="shared" si="15"/>
        <v>217451.39999999997</v>
      </c>
    </row>
    <row r="45" spans="1:25" x14ac:dyDescent="0.2">
      <c r="A45" s="10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7"/>
      <c r="N45" s="7"/>
      <c r="O45" s="7"/>
      <c r="P45" s="8"/>
      <c r="Q45" s="7"/>
      <c r="R45" s="7"/>
      <c r="S45" s="7"/>
      <c r="T45" s="7"/>
      <c r="U45" s="7"/>
      <c r="V45" s="7"/>
      <c r="W45" s="8"/>
      <c r="X45" s="7"/>
      <c r="Y45" s="8"/>
    </row>
    <row r="46" spans="1:25" x14ac:dyDescent="0.2">
      <c r="A46" s="10">
        <v>2007</v>
      </c>
      <c r="B46" s="7"/>
      <c r="C46" s="7"/>
      <c r="D46" s="7"/>
      <c r="E46" s="7"/>
      <c r="F46" s="7"/>
      <c r="G46" s="7"/>
      <c r="H46" s="7"/>
      <c r="I46" s="8"/>
      <c r="J46" s="7"/>
      <c r="K46" s="7"/>
      <c r="L46" s="7"/>
      <c r="M46" s="7"/>
      <c r="N46" s="7"/>
      <c r="O46" s="7"/>
      <c r="P46" s="8"/>
      <c r="Q46" s="7"/>
      <c r="R46" s="7"/>
      <c r="S46" s="7"/>
      <c r="T46" s="7"/>
      <c r="U46" s="7"/>
      <c r="V46" s="7"/>
      <c r="W46" s="8"/>
      <c r="X46" s="7"/>
      <c r="Y46" s="8"/>
    </row>
    <row r="47" spans="1:25" x14ac:dyDescent="0.2">
      <c r="A47" s="10" t="s">
        <v>25</v>
      </c>
      <c r="B47" s="7">
        <v>14610.1</v>
      </c>
      <c r="C47" s="7">
        <v>3850.1</v>
      </c>
      <c r="D47" s="7">
        <v>12406.5</v>
      </c>
      <c r="E47" s="7">
        <v>2539.6</v>
      </c>
      <c r="F47" s="7">
        <v>2987.7</v>
      </c>
      <c r="G47" s="7">
        <v>3656.7999999999997</v>
      </c>
      <c r="H47" s="7">
        <v>12457.1</v>
      </c>
      <c r="I47" s="8">
        <f t="shared" si="0"/>
        <v>52507.9</v>
      </c>
      <c r="J47" s="7">
        <v>55643.100000000006</v>
      </c>
      <c r="K47" s="7">
        <v>3693.5</v>
      </c>
      <c r="L47" s="7">
        <v>7720.7000000000007</v>
      </c>
      <c r="M47" s="7">
        <v>1299.3</v>
      </c>
      <c r="N47" s="7">
        <v>12255.900000000001</v>
      </c>
      <c r="O47" s="7">
        <v>23950</v>
      </c>
      <c r="P47" s="8">
        <f t="shared" si="1"/>
        <v>104562.5</v>
      </c>
      <c r="Q47" s="7">
        <v>8235.6</v>
      </c>
      <c r="R47" s="7">
        <v>3004.6000000000004</v>
      </c>
      <c r="S47" s="7">
        <v>14094.800000000001</v>
      </c>
      <c r="T47" s="7">
        <v>1991.1</v>
      </c>
      <c r="U47" s="7">
        <v>12085.8</v>
      </c>
      <c r="V47" s="7">
        <v>10255.9</v>
      </c>
      <c r="W47" s="8">
        <f>SUM(Q47:V47)</f>
        <v>49667.799999999996</v>
      </c>
      <c r="X47" s="7">
        <v>102.9</v>
      </c>
      <c r="Y47" s="8">
        <f>I47+P47+W47+X47</f>
        <v>206841.09999999998</v>
      </c>
    </row>
    <row r="48" spans="1:25" x14ac:dyDescent="0.2">
      <c r="A48" s="10" t="s">
        <v>26</v>
      </c>
      <c r="B48" s="7">
        <v>18492.3</v>
      </c>
      <c r="C48" s="7">
        <v>4535</v>
      </c>
      <c r="D48" s="7">
        <v>17133.3</v>
      </c>
      <c r="E48" s="7">
        <v>3300</v>
      </c>
      <c r="F48" s="7">
        <v>4801.8</v>
      </c>
      <c r="G48" s="7">
        <v>5044</v>
      </c>
      <c r="H48" s="7">
        <v>17013.5</v>
      </c>
      <c r="I48" s="8">
        <f t="shared" si="0"/>
        <v>70319.899999999994</v>
      </c>
      <c r="J48" s="7">
        <v>75619.899999999994</v>
      </c>
      <c r="K48" s="7">
        <v>10551.9</v>
      </c>
      <c r="L48" s="7">
        <v>11529</v>
      </c>
      <c r="M48" s="7">
        <v>2346.1999999999998</v>
      </c>
      <c r="N48" s="7">
        <v>14793.1</v>
      </c>
      <c r="O48" s="7">
        <v>31518.600000000002</v>
      </c>
      <c r="P48" s="8">
        <f t="shared" si="1"/>
        <v>146358.69999999998</v>
      </c>
      <c r="Q48" s="7">
        <v>14563.6</v>
      </c>
      <c r="R48" s="7">
        <v>4091.1</v>
      </c>
      <c r="S48" s="7">
        <v>12262</v>
      </c>
      <c r="T48" s="7">
        <v>265.60000000000002</v>
      </c>
      <c r="U48" s="7">
        <v>17274.099999999999</v>
      </c>
      <c r="V48" s="7">
        <v>19403.5</v>
      </c>
      <c r="W48" s="8">
        <f t="shared" ref="W48:W50" si="16">SUM(Q48:V48)</f>
        <v>67859.899999999994</v>
      </c>
      <c r="X48" s="7">
        <v>297.7</v>
      </c>
      <c r="Y48" s="8">
        <f t="shared" ref="Y48:Y50" si="17">I48+P48+W48+X48</f>
        <v>284836.2</v>
      </c>
    </row>
    <row r="49" spans="1:25" x14ac:dyDescent="0.2">
      <c r="A49" s="10" t="s">
        <v>27</v>
      </c>
      <c r="B49" s="7">
        <v>19273.900000000001</v>
      </c>
      <c r="C49" s="7">
        <v>4815.5</v>
      </c>
      <c r="D49" s="7">
        <v>13880.3</v>
      </c>
      <c r="E49" s="7">
        <v>4269.3999999999996</v>
      </c>
      <c r="F49" s="7">
        <v>4729.7</v>
      </c>
      <c r="G49" s="7">
        <v>6622.2999999999993</v>
      </c>
      <c r="H49" s="7">
        <v>14456.7</v>
      </c>
      <c r="I49" s="8">
        <f t="shared" si="0"/>
        <v>68047.799999999988</v>
      </c>
      <c r="J49" s="7">
        <v>74262</v>
      </c>
      <c r="K49" s="7">
        <v>13845.8</v>
      </c>
      <c r="L49" s="7">
        <v>6611.4</v>
      </c>
      <c r="M49" s="7">
        <v>3983.6</v>
      </c>
      <c r="N49" s="7">
        <v>13491.3</v>
      </c>
      <c r="O49" s="7">
        <v>31065.199999999997</v>
      </c>
      <c r="P49" s="8">
        <f t="shared" si="1"/>
        <v>143259.29999999999</v>
      </c>
      <c r="Q49" s="7">
        <v>8405.9</v>
      </c>
      <c r="R49" s="7">
        <v>4038.3</v>
      </c>
      <c r="S49" s="7">
        <v>16120.1</v>
      </c>
      <c r="T49" s="7">
        <v>317</v>
      </c>
      <c r="U49" s="7">
        <v>18514.8</v>
      </c>
      <c r="V49" s="7">
        <v>11758.3</v>
      </c>
      <c r="W49" s="8">
        <f t="shared" si="16"/>
        <v>59154.400000000009</v>
      </c>
      <c r="X49" s="7">
        <v>151.6</v>
      </c>
      <c r="Y49" s="8">
        <f t="shared" si="17"/>
        <v>270613.09999999998</v>
      </c>
    </row>
    <row r="50" spans="1:25" x14ac:dyDescent="0.2">
      <c r="A50" s="10" t="s">
        <v>28</v>
      </c>
      <c r="B50" s="7">
        <v>23960.7</v>
      </c>
      <c r="C50" s="7">
        <v>6591.8</v>
      </c>
      <c r="D50" s="7">
        <v>15028</v>
      </c>
      <c r="E50" s="7">
        <v>4334.7000000000007</v>
      </c>
      <c r="F50" s="7">
        <v>5892.9000000000005</v>
      </c>
      <c r="G50" s="7">
        <v>4983.5</v>
      </c>
      <c r="H50" s="7">
        <v>18211.2</v>
      </c>
      <c r="I50" s="8">
        <f t="shared" si="0"/>
        <v>79002.8</v>
      </c>
      <c r="J50" s="7">
        <v>79077.3</v>
      </c>
      <c r="K50" s="7">
        <v>9539.9</v>
      </c>
      <c r="L50" s="7">
        <v>10780.300000000001</v>
      </c>
      <c r="M50" s="7">
        <v>2235</v>
      </c>
      <c r="N50" s="7">
        <v>26140.3</v>
      </c>
      <c r="O50" s="7">
        <v>27106.500000000004</v>
      </c>
      <c r="P50" s="8">
        <f t="shared" si="1"/>
        <v>154879.30000000002</v>
      </c>
      <c r="Q50" s="7">
        <v>8613.2999999999993</v>
      </c>
      <c r="R50" s="7">
        <v>5062.3999999999996</v>
      </c>
      <c r="S50" s="7">
        <v>12424.9</v>
      </c>
      <c r="T50" s="7">
        <v>1049</v>
      </c>
      <c r="U50" s="7">
        <v>17205.900000000001</v>
      </c>
      <c r="V50" s="7">
        <v>12562.5</v>
      </c>
      <c r="W50" s="8">
        <f t="shared" si="16"/>
        <v>56918</v>
      </c>
      <c r="X50" s="7">
        <v>84.7</v>
      </c>
      <c r="Y50" s="8">
        <f t="shared" si="17"/>
        <v>290884.80000000005</v>
      </c>
    </row>
    <row r="51" spans="1:25" x14ac:dyDescent="0.2">
      <c r="A51" s="10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  <c r="O51" s="7"/>
      <c r="P51" s="8"/>
      <c r="Q51" s="7"/>
      <c r="R51" s="7"/>
      <c r="S51" s="7"/>
      <c r="T51" s="7"/>
      <c r="U51" s="7"/>
      <c r="V51" s="7"/>
      <c r="W51" s="8"/>
      <c r="X51" s="7"/>
      <c r="Y51" s="8"/>
    </row>
    <row r="52" spans="1:25" x14ac:dyDescent="0.2">
      <c r="A52" s="10">
        <v>2008</v>
      </c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7"/>
      <c r="O52" s="7"/>
      <c r="P52" s="8"/>
      <c r="Q52" s="7"/>
      <c r="R52" s="7"/>
      <c r="S52" s="7"/>
      <c r="T52" s="7"/>
      <c r="U52" s="7"/>
      <c r="V52" s="7"/>
      <c r="W52" s="8"/>
      <c r="X52" s="7"/>
      <c r="Y52" s="8"/>
    </row>
    <row r="53" spans="1:25" x14ac:dyDescent="0.2">
      <c r="A53" s="10" t="s">
        <v>25</v>
      </c>
      <c r="B53" s="7">
        <v>18854.400000000001</v>
      </c>
      <c r="C53" s="7">
        <v>4027.2000000000003</v>
      </c>
      <c r="D53" s="7">
        <v>15060.5</v>
      </c>
      <c r="E53" s="7">
        <v>3520.5</v>
      </c>
      <c r="F53" s="7">
        <v>4247.2</v>
      </c>
      <c r="G53" s="7">
        <v>6127.9</v>
      </c>
      <c r="H53" s="7">
        <v>16898.099999999999</v>
      </c>
      <c r="I53" s="8">
        <f t="shared" si="0"/>
        <v>68735.8</v>
      </c>
      <c r="J53" s="7">
        <v>97395.8</v>
      </c>
      <c r="K53" s="7">
        <v>10955.5</v>
      </c>
      <c r="L53" s="7">
        <v>9825.6</v>
      </c>
      <c r="M53" s="7">
        <v>2104.9</v>
      </c>
      <c r="N53" s="7">
        <v>12994.899999999998</v>
      </c>
      <c r="O53" s="7">
        <v>26103.5</v>
      </c>
      <c r="P53" s="8">
        <f t="shared" si="1"/>
        <v>159380.20000000001</v>
      </c>
      <c r="Q53" s="7">
        <v>11682.300000000001</v>
      </c>
      <c r="R53" s="7">
        <v>4915.2999999999993</v>
      </c>
      <c r="S53" s="7">
        <v>16680.8</v>
      </c>
      <c r="T53" s="7">
        <v>7361.2999999999993</v>
      </c>
      <c r="U53" s="7">
        <v>14162.699999999999</v>
      </c>
      <c r="V53" s="7">
        <v>14242.3</v>
      </c>
      <c r="W53" s="8">
        <f>SUM(Q53:V53)</f>
        <v>69044.7</v>
      </c>
      <c r="X53" s="7">
        <v>61.2</v>
      </c>
      <c r="Y53" s="8">
        <f>I53+P53+W53+X53</f>
        <v>297221.90000000002</v>
      </c>
    </row>
    <row r="54" spans="1:25" x14ac:dyDescent="0.2">
      <c r="A54" s="10" t="s">
        <v>26</v>
      </c>
      <c r="B54" s="7">
        <v>23280.400000000001</v>
      </c>
      <c r="C54" s="7">
        <v>5344.6</v>
      </c>
      <c r="D54" s="7">
        <v>29951.1</v>
      </c>
      <c r="E54" s="7">
        <v>3170.5</v>
      </c>
      <c r="F54" s="7">
        <v>4084.3999999999996</v>
      </c>
      <c r="G54" s="7">
        <v>6715.9</v>
      </c>
      <c r="H54" s="7">
        <v>10078.200000000001</v>
      </c>
      <c r="I54" s="8">
        <f t="shared" si="0"/>
        <v>82625.099999999991</v>
      </c>
      <c r="J54" s="7">
        <v>109717</v>
      </c>
      <c r="K54" s="7">
        <v>22649.800000000003</v>
      </c>
      <c r="L54" s="7">
        <v>14694.4</v>
      </c>
      <c r="M54" s="7">
        <v>1912.1</v>
      </c>
      <c r="N54" s="7">
        <v>14012.3</v>
      </c>
      <c r="O54" s="7">
        <v>33965</v>
      </c>
      <c r="P54" s="8">
        <f t="shared" si="1"/>
        <v>196950.59999999998</v>
      </c>
      <c r="Q54" s="7">
        <v>15692.599999999999</v>
      </c>
      <c r="R54" s="7">
        <v>3271.2000000000003</v>
      </c>
      <c r="S54" s="7">
        <v>12992.9</v>
      </c>
      <c r="T54" s="7">
        <v>3757.3</v>
      </c>
      <c r="U54" s="7">
        <v>14020.3</v>
      </c>
      <c r="V54" s="7">
        <v>11140.2</v>
      </c>
      <c r="W54" s="8">
        <f t="shared" ref="W54:W56" si="18">SUM(Q54:V54)</f>
        <v>60874.5</v>
      </c>
      <c r="X54" s="7">
        <v>138.60000000000002</v>
      </c>
      <c r="Y54" s="8">
        <f t="shared" ref="Y54:Y56" si="19">I54+P54+W54+X54</f>
        <v>340588.79999999993</v>
      </c>
    </row>
    <row r="55" spans="1:25" x14ac:dyDescent="0.2">
      <c r="A55" s="10" t="s">
        <v>27</v>
      </c>
      <c r="B55" s="7">
        <v>25079.699999999997</v>
      </c>
      <c r="C55" s="7">
        <v>6104.95</v>
      </c>
      <c r="D55" s="7">
        <v>22749.1</v>
      </c>
      <c r="E55" s="7">
        <v>3782.4</v>
      </c>
      <c r="F55" s="7">
        <v>5634.4</v>
      </c>
      <c r="G55" s="7">
        <v>6222.2</v>
      </c>
      <c r="H55" s="7">
        <v>9479.9000000000015</v>
      </c>
      <c r="I55" s="8">
        <f t="shared" si="0"/>
        <v>79052.649999999994</v>
      </c>
      <c r="J55" s="7">
        <v>137235.79999999999</v>
      </c>
      <c r="K55" s="7">
        <v>14763.3</v>
      </c>
      <c r="L55" s="7">
        <v>14965.099999999999</v>
      </c>
      <c r="M55" s="7">
        <v>1989.8999999999999</v>
      </c>
      <c r="N55" s="7">
        <v>17142.8</v>
      </c>
      <c r="O55" s="7">
        <v>33214.400000000001</v>
      </c>
      <c r="P55" s="8">
        <f t="shared" si="1"/>
        <v>219311.29999999996</v>
      </c>
      <c r="Q55" s="7">
        <v>14859.4</v>
      </c>
      <c r="R55" s="7">
        <v>3256.1</v>
      </c>
      <c r="S55" s="7">
        <v>10810.4</v>
      </c>
      <c r="T55" s="7">
        <v>3205.66</v>
      </c>
      <c r="U55" s="7">
        <v>17679.300000000003</v>
      </c>
      <c r="V55" s="7">
        <v>13597.400000000001</v>
      </c>
      <c r="W55" s="8">
        <f t="shared" si="18"/>
        <v>63408.26</v>
      </c>
      <c r="X55" s="7">
        <v>58.548000000000002</v>
      </c>
      <c r="Y55" s="8">
        <f t="shared" si="19"/>
        <v>361830.75799999997</v>
      </c>
    </row>
    <row r="56" spans="1:25" x14ac:dyDescent="0.2">
      <c r="A56" s="10" t="s">
        <v>28</v>
      </c>
      <c r="B56" s="7">
        <v>28182</v>
      </c>
      <c r="C56" s="7">
        <v>8265.7999999999993</v>
      </c>
      <c r="D56" s="7">
        <v>22068.600000000002</v>
      </c>
      <c r="E56" s="7">
        <v>3972</v>
      </c>
      <c r="F56" s="7">
        <v>6714.3</v>
      </c>
      <c r="G56" s="7">
        <v>5544.6</v>
      </c>
      <c r="H56" s="7">
        <v>11041.1</v>
      </c>
      <c r="I56" s="8">
        <f t="shared" si="0"/>
        <v>85788.400000000023</v>
      </c>
      <c r="J56" s="7">
        <v>62420.1</v>
      </c>
      <c r="K56" s="7">
        <v>19978.599999999999</v>
      </c>
      <c r="L56" s="7">
        <v>14169</v>
      </c>
      <c r="M56" s="7">
        <v>3438.8</v>
      </c>
      <c r="N56" s="7">
        <v>14712</v>
      </c>
      <c r="O56" s="7">
        <v>29315.1</v>
      </c>
      <c r="P56" s="8">
        <f t="shared" si="1"/>
        <v>144033.60000000001</v>
      </c>
      <c r="Q56" s="7">
        <v>11546.699999999999</v>
      </c>
      <c r="R56" s="7">
        <v>3129.7999999999997</v>
      </c>
      <c r="S56" s="7">
        <v>9959.2999999999993</v>
      </c>
      <c r="T56" s="7">
        <v>8850.4</v>
      </c>
      <c r="U56" s="7">
        <v>15938.1</v>
      </c>
      <c r="V56" s="7">
        <v>12001.8</v>
      </c>
      <c r="W56" s="8">
        <f t="shared" si="18"/>
        <v>61426.099999999991</v>
      </c>
      <c r="X56" s="7">
        <v>182.10000000000002</v>
      </c>
      <c r="Y56" s="8">
        <f t="shared" si="19"/>
        <v>291430.2</v>
      </c>
    </row>
    <row r="57" spans="1:25" x14ac:dyDescent="0.2">
      <c r="A57" s="10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8"/>
      <c r="Q57" s="7"/>
      <c r="R57" s="7"/>
      <c r="S57" s="7"/>
      <c r="T57" s="7"/>
      <c r="U57" s="7"/>
      <c r="V57" s="7"/>
      <c r="W57" s="8"/>
      <c r="X57" s="7"/>
      <c r="Y57" s="8"/>
    </row>
    <row r="58" spans="1:25" x14ac:dyDescent="0.2">
      <c r="A58" s="10">
        <v>2009</v>
      </c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8"/>
      <c r="Q58" s="7"/>
      <c r="R58" s="7"/>
      <c r="S58" s="7"/>
      <c r="T58" s="7"/>
      <c r="U58" s="7"/>
      <c r="V58" s="7"/>
      <c r="W58" s="8"/>
      <c r="X58" s="7"/>
      <c r="Y58" s="8"/>
    </row>
    <row r="59" spans="1:25" x14ac:dyDescent="0.2">
      <c r="A59" s="10" t="s">
        <v>25</v>
      </c>
      <c r="B59" s="7">
        <v>20222.7</v>
      </c>
      <c r="C59" s="7">
        <v>4594.1000000000004</v>
      </c>
      <c r="D59" s="7">
        <v>28545</v>
      </c>
      <c r="E59" s="7">
        <v>3869.8</v>
      </c>
      <c r="F59" s="7">
        <v>4044.5</v>
      </c>
      <c r="G59" s="7">
        <v>7614.9</v>
      </c>
      <c r="H59" s="7">
        <v>7133.5999999999995</v>
      </c>
      <c r="I59" s="8">
        <f t="shared" si="0"/>
        <v>76024.600000000006</v>
      </c>
      <c r="J59" s="7">
        <v>57427</v>
      </c>
      <c r="K59" s="7">
        <v>10031.300000000001</v>
      </c>
      <c r="L59" s="7">
        <v>9168.5</v>
      </c>
      <c r="M59" s="7">
        <v>2099.1999999999998</v>
      </c>
      <c r="N59" s="7">
        <v>15758.5</v>
      </c>
      <c r="O59" s="7">
        <v>28341.4</v>
      </c>
      <c r="P59" s="8">
        <f t="shared" si="1"/>
        <v>122825.9</v>
      </c>
      <c r="Q59" s="7">
        <v>11476.099999999999</v>
      </c>
      <c r="R59" s="7">
        <v>2536</v>
      </c>
      <c r="S59" s="7">
        <v>12694.8</v>
      </c>
      <c r="T59" s="7">
        <v>1295.9000000000001</v>
      </c>
      <c r="U59" s="7">
        <v>14532.199999999999</v>
      </c>
      <c r="V59" s="7">
        <v>11238.7</v>
      </c>
      <c r="W59" s="8">
        <f>SUM(Q59:V59)</f>
        <v>53773.7</v>
      </c>
      <c r="X59" s="7">
        <v>107.5</v>
      </c>
      <c r="Y59" s="8">
        <f>I59+P59+W59+X59</f>
        <v>252731.7</v>
      </c>
    </row>
    <row r="60" spans="1:25" x14ac:dyDescent="0.2">
      <c r="A60" s="10" t="s">
        <v>26</v>
      </c>
      <c r="B60" s="7">
        <v>22965.100000000002</v>
      </c>
      <c r="C60" s="7">
        <v>5709.4</v>
      </c>
      <c r="D60" s="7">
        <v>34333.300000000003</v>
      </c>
      <c r="E60" s="7">
        <v>2551.6000000000004</v>
      </c>
      <c r="F60" s="7">
        <v>3660.1</v>
      </c>
      <c r="G60" s="7">
        <v>8145.5</v>
      </c>
      <c r="H60" s="7">
        <v>9533.5</v>
      </c>
      <c r="I60" s="8">
        <f t="shared" si="0"/>
        <v>86898.500000000015</v>
      </c>
      <c r="J60" s="7">
        <v>72971.399999999994</v>
      </c>
      <c r="K60" s="7">
        <v>13254.9</v>
      </c>
      <c r="L60" s="7">
        <v>10319.200000000001</v>
      </c>
      <c r="M60" s="7">
        <v>1051.6999999999998</v>
      </c>
      <c r="N60" s="7">
        <v>13623.4</v>
      </c>
      <c r="O60" s="7">
        <v>27397.500000000004</v>
      </c>
      <c r="P60" s="8">
        <f t="shared" si="1"/>
        <v>138618.09999999998</v>
      </c>
      <c r="Q60" s="7">
        <v>8572.2000000000007</v>
      </c>
      <c r="R60" s="7">
        <v>3603.8</v>
      </c>
      <c r="S60" s="7">
        <v>11961.599999999999</v>
      </c>
      <c r="T60" s="7">
        <v>2183.6999999999998</v>
      </c>
      <c r="U60" s="7">
        <v>15123.400000000001</v>
      </c>
      <c r="V60" s="7">
        <v>13734.5</v>
      </c>
      <c r="W60" s="8">
        <f t="shared" ref="W60:W62" si="20">SUM(Q60:V60)</f>
        <v>55179.199999999997</v>
      </c>
      <c r="X60" s="7">
        <v>81</v>
      </c>
      <c r="Y60" s="8">
        <f t="shared" ref="Y60:Y62" si="21">I60+P60+W60+X60</f>
        <v>280776.8</v>
      </c>
    </row>
    <row r="61" spans="1:25" x14ac:dyDescent="0.2">
      <c r="A61" s="10" t="s">
        <v>27</v>
      </c>
      <c r="B61" s="7">
        <v>22429.8</v>
      </c>
      <c r="C61" s="7">
        <v>6828.7</v>
      </c>
      <c r="D61" s="7">
        <v>18458.599999999999</v>
      </c>
      <c r="E61" s="7">
        <v>4598.3999999999996</v>
      </c>
      <c r="F61" s="7">
        <v>5542.2</v>
      </c>
      <c r="G61" s="7">
        <v>6394.6</v>
      </c>
      <c r="H61" s="7">
        <v>10903.8</v>
      </c>
      <c r="I61" s="8">
        <f t="shared" si="0"/>
        <v>75156.099999999991</v>
      </c>
      <c r="J61" s="7">
        <v>67399.899999999994</v>
      </c>
      <c r="K61" s="7">
        <v>14346.3</v>
      </c>
      <c r="L61" s="7">
        <v>8769.9</v>
      </c>
      <c r="M61" s="7">
        <v>1392.9</v>
      </c>
      <c r="N61" s="7">
        <v>16047.400000000001</v>
      </c>
      <c r="O61" s="7">
        <v>28120.5</v>
      </c>
      <c r="P61" s="8">
        <f t="shared" si="1"/>
        <v>136076.9</v>
      </c>
      <c r="Q61" s="7">
        <v>11007.599999999999</v>
      </c>
      <c r="R61" s="7">
        <v>8911.7000000000007</v>
      </c>
      <c r="S61" s="7">
        <v>10690.8</v>
      </c>
      <c r="T61" s="7">
        <v>1057.0999999999999</v>
      </c>
      <c r="U61" s="7">
        <v>15685.699999999999</v>
      </c>
      <c r="V61" s="7">
        <v>35708.6</v>
      </c>
      <c r="W61" s="8">
        <f t="shared" si="20"/>
        <v>83061.5</v>
      </c>
      <c r="X61" s="7">
        <v>89.5</v>
      </c>
      <c r="Y61" s="8">
        <f t="shared" si="21"/>
        <v>294384</v>
      </c>
    </row>
    <row r="62" spans="1:25" x14ac:dyDescent="0.2">
      <c r="A62" s="10" t="s">
        <v>28</v>
      </c>
      <c r="B62" s="7">
        <v>27046.100000000002</v>
      </c>
      <c r="C62" s="7">
        <v>9271.6</v>
      </c>
      <c r="D62" s="7">
        <v>26762.300000000003</v>
      </c>
      <c r="E62" s="7">
        <v>4610</v>
      </c>
      <c r="F62" s="7">
        <v>5672.7</v>
      </c>
      <c r="G62" s="7">
        <v>8130.5999999999995</v>
      </c>
      <c r="H62" s="7">
        <v>16333.699999999999</v>
      </c>
      <c r="I62" s="8">
        <f t="shared" si="0"/>
        <v>97827</v>
      </c>
      <c r="J62" s="7">
        <v>88719.5</v>
      </c>
      <c r="K62" s="7">
        <v>11033</v>
      </c>
      <c r="L62" s="7">
        <v>9855.2000000000007</v>
      </c>
      <c r="M62" s="7">
        <v>2946.6</v>
      </c>
      <c r="N62" s="7">
        <v>23650</v>
      </c>
      <c r="O62" s="7">
        <v>31863.3</v>
      </c>
      <c r="P62" s="8">
        <f t="shared" si="1"/>
        <v>168067.59999999998</v>
      </c>
      <c r="Q62" s="7">
        <v>13670.7</v>
      </c>
      <c r="R62" s="7">
        <v>4651.5</v>
      </c>
      <c r="S62" s="7">
        <v>9348.2999999999993</v>
      </c>
      <c r="T62" s="7">
        <v>2733.7</v>
      </c>
      <c r="U62" s="7">
        <v>19699.5</v>
      </c>
      <c r="V62" s="7">
        <v>17027.5</v>
      </c>
      <c r="W62" s="8">
        <f t="shared" si="20"/>
        <v>67131.199999999997</v>
      </c>
      <c r="X62" s="7">
        <v>104.5</v>
      </c>
      <c r="Y62" s="8">
        <f t="shared" si="21"/>
        <v>333130.3</v>
      </c>
    </row>
    <row r="63" spans="1:25" x14ac:dyDescent="0.2">
      <c r="A63" s="10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8"/>
      <c r="Q63" s="7"/>
      <c r="R63" s="7"/>
      <c r="S63" s="7"/>
      <c r="T63" s="7"/>
      <c r="U63" s="7"/>
      <c r="V63" s="7"/>
      <c r="W63" s="8"/>
      <c r="X63" s="7"/>
      <c r="Y63" s="8"/>
    </row>
    <row r="64" spans="1:25" x14ac:dyDescent="0.2">
      <c r="A64" s="10">
        <v>2010</v>
      </c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8"/>
      <c r="Q64" s="7"/>
      <c r="R64" s="7"/>
      <c r="S64" s="7"/>
      <c r="T64" s="7"/>
      <c r="U64" s="7"/>
      <c r="V64" s="7"/>
      <c r="W64" s="8"/>
      <c r="X64" s="7"/>
      <c r="Y64" s="8"/>
    </row>
    <row r="65" spans="1:50" x14ac:dyDescent="0.2">
      <c r="A65" s="10" t="s">
        <v>25</v>
      </c>
      <c r="B65" s="7">
        <v>19955.7</v>
      </c>
      <c r="C65" s="7">
        <v>5588</v>
      </c>
      <c r="D65" s="7">
        <v>33536.1</v>
      </c>
      <c r="E65" s="7">
        <v>3817.1000000000004</v>
      </c>
      <c r="F65" s="7">
        <v>4493.1000000000004</v>
      </c>
      <c r="G65" s="7">
        <v>7736.2</v>
      </c>
      <c r="H65" s="7">
        <v>10784.7</v>
      </c>
      <c r="I65" s="8">
        <f t="shared" si="0"/>
        <v>85910.9</v>
      </c>
      <c r="J65" s="7">
        <v>90633.8</v>
      </c>
      <c r="K65" s="7">
        <v>24671.7</v>
      </c>
      <c r="L65" s="7">
        <v>9740.4</v>
      </c>
      <c r="M65" s="7">
        <v>1505.8000000000002</v>
      </c>
      <c r="N65" s="7">
        <v>12189.7</v>
      </c>
      <c r="O65" s="7">
        <v>31716.5</v>
      </c>
      <c r="P65" s="8">
        <f t="shared" si="1"/>
        <v>170457.9</v>
      </c>
      <c r="Q65" s="7">
        <v>15914.5</v>
      </c>
      <c r="R65" s="7">
        <v>4309</v>
      </c>
      <c r="S65" s="7">
        <v>12600.5</v>
      </c>
      <c r="T65" s="7">
        <v>1709.2000000000003</v>
      </c>
      <c r="U65" s="7">
        <v>15515.400000000001</v>
      </c>
      <c r="V65" s="7">
        <v>13692.9</v>
      </c>
      <c r="W65" s="8">
        <f>SUM(Q65:V65)</f>
        <v>63741.5</v>
      </c>
      <c r="X65" s="7">
        <v>59.9</v>
      </c>
      <c r="Y65" s="8">
        <f>I65+P65+W65+X65</f>
        <v>320170.2</v>
      </c>
    </row>
    <row r="66" spans="1:50" x14ac:dyDescent="0.2">
      <c r="A66" s="10" t="s">
        <v>26</v>
      </c>
      <c r="B66" s="7">
        <v>27941.699999999997</v>
      </c>
      <c r="C66" s="7">
        <v>7848.4</v>
      </c>
      <c r="D66" s="7">
        <v>24392</v>
      </c>
      <c r="E66" s="7">
        <v>3950.8</v>
      </c>
      <c r="F66" s="7">
        <v>5431.8</v>
      </c>
      <c r="G66" s="7">
        <v>7816.4</v>
      </c>
      <c r="H66" s="7">
        <v>13320.7</v>
      </c>
      <c r="I66" s="8">
        <f t="shared" si="0"/>
        <v>90701.799999999988</v>
      </c>
      <c r="J66" s="7">
        <v>101100.5</v>
      </c>
      <c r="K66" s="7">
        <v>23999.300000000003</v>
      </c>
      <c r="L66" s="7">
        <v>22807.8</v>
      </c>
      <c r="M66" s="7">
        <v>2300.3999999999996</v>
      </c>
      <c r="N66" s="7">
        <v>17903.3</v>
      </c>
      <c r="O66" s="7">
        <v>33344.300000000003</v>
      </c>
      <c r="P66" s="8">
        <f t="shared" si="1"/>
        <v>201455.59999999998</v>
      </c>
      <c r="Q66" s="7">
        <v>16617.099999999999</v>
      </c>
      <c r="R66" s="7">
        <v>4334.3</v>
      </c>
      <c r="S66" s="7">
        <v>14180.7</v>
      </c>
      <c r="T66" s="7">
        <v>2141.1999999999998</v>
      </c>
      <c r="U66" s="7">
        <v>18982.8</v>
      </c>
      <c r="V66" s="7">
        <v>14518.2</v>
      </c>
      <c r="W66" s="8">
        <f t="shared" ref="W66:W68" si="22">SUM(Q66:V66)</f>
        <v>70774.299999999988</v>
      </c>
      <c r="X66" s="7">
        <v>98.2</v>
      </c>
      <c r="Y66" s="8">
        <f t="shared" ref="Y66:Y68" si="23">I66+P66+W66+X66</f>
        <v>363029.89999999997</v>
      </c>
    </row>
    <row r="67" spans="1:50" x14ac:dyDescent="0.2">
      <c r="A67" s="10" t="s">
        <v>27</v>
      </c>
      <c r="B67" s="7">
        <v>28288.699999999997</v>
      </c>
      <c r="C67" s="7">
        <v>7522.2000000000007</v>
      </c>
      <c r="D67" s="7">
        <v>24368.400000000001</v>
      </c>
      <c r="E67" s="7">
        <v>8658.6</v>
      </c>
      <c r="F67" s="7">
        <v>6028.7999999999993</v>
      </c>
      <c r="G67" s="7">
        <v>8398.4</v>
      </c>
      <c r="H67" s="7">
        <v>15945.8</v>
      </c>
      <c r="I67" s="8">
        <f t="shared" si="0"/>
        <v>99210.9</v>
      </c>
      <c r="J67" s="7">
        <v>93686</v>
      </c>
      <c r="K67" s="7">
        <v>12076</v>
      </c>
      <c r="L67" s="7">
        <v>11782.6</v>
      </c>
      <c r="M67" s="7">
        <v>2118.3000000000002</v>
      </c>
      <c r="N67" s="7">
        <v>18519.599999999999</v>
      </c>
      <c r="O67" s="7">
        <v>35952.699999999997</v>
      </c>
      <c r="P67" s="8">
        <f t="shared" si="1"/>
        <v>174135.2</v>
      </c>
      <c r="Q67" s="7">
        <v>21606.600000000002</v>
      </c>
      <c r="R67" s="7">
        <v>5819.8</v>
      </c>
      <c r="S67" s="7">
        <v>14351.4</v>
      </c>
      <c r="T67" s="7">
        <v>2732.1000000000004</v>
      </c>
      <c r="U67" s="7">
        <v>18035.7</v>
      </c>
      <c r="V67" s="7">
        <v>15578.7</v>
      </c>
      <c r="W67" s="8">
        <f t="shared" si="22"/>
        <v>78124.3</v>
      </c>
      <c r="X67" s="7">
        <v>138.30000000000001</v>
      </c>
      <c r="Y67" s="8">
        <f t="shared" si="23"/>
        <v>351608.69999999995</v>
      </c>
    </row>
    <row r="68" spans="1:50" x14ac:dyDescent="0.2">
      <c r="A68" s="10" t="s">
        <v>28</v>
      </c>
      <c r="B68" s="7">
        <v>31453.699999999997</v>
      </c>
      <c r="C68" s="7">
        <v>10599</v>
      </c>
      <c r="D68" s="7">
        <v>21106.800000000003</v>
      </c>
      <c r="E68" s="7">
        <v>5366</v>
      </c>
      <c r="F68" s="7">
        <v>7706.5</v>
      </c>
      <c r="G68" s="7">
        <v>8377.7999999999993</v>
      </c>
      <c r="H68" s="7">
        <v>16329.9</v>
      </c>
      <c r="I68" s="8">
        <f t="shared" si="0"/>
        <v>100939.7</v>
      </c>
      <c r="J68" s="7">
        <v>99400.800000000017</v>
      </c>
      <c r="K68" s="7">
        <v>17855.099999999999</v>
      </c>
      <c r="L68" s="7">
        <v>12570.4</v>
      </c>
      <c r="M68" s="7">
        <v>2062.6999999999998</v>
      </c>
      <c r="N68" s="7">
        <v>19068.8</v>
      </c>
      <c r="O68" s="7">
        <v>35096.100000000006</v>
      </c>
      <c r="P68" s="8">
        <f t="shared" si="1"/>
        <v>186053.90000000002</v>
      </c>
      <c r="Q68" s="7">
        <v>19919.2</v>
      </c>
      <c r="R68" s="7">
        <v>5283.3</v>
      </c>
      <c r="S68" s="7">
        <v>13287.2</v>
      </c>
      <c r="T68" s="7">
        <v>5987.5</v>
      </c>
      <c r="U68" s="7">
        <v>17431.5</v>
      </c>
      <c r="V68" s="7">
        <v>16449.899999999998</v>
      </c>
      <c r="W68" s="8">
        <f t="shared" si="22"/>
        <v>78358.599999999991</v>
      </c>
      <c r="X68" s="7">
        <v>110.3</v>
      </c>
      <c r="Y68" s="8">
        <f t="shared" si="23"/>
        <v>365462.5</v>
      </c>
    </row>
    <row r="69" spans="1:50" x14ac:dyDescent="0.2">
      <c r="A69" s="10"/>
      <c r="B69" s="4"/>
      <c r="C69" s="4"/>
      <c r="D69" s="4"/>
      <c r="E69" s="4"/>
      <c r="F69" s="4"/>
      <c r="G69" s="4"/>
      <c r="H69" s="4"/>
      <c r="I69" s="8"/>
      <c r="J69" s="4"/>
      <c r="K69" s="4"/>
      <c r="L69" s="4"/>
      <c r="M69" s="4"/>
      <c r="N69" s="4"/>
      <c r="O69" s="4"/>
      <c r="P69" s="8"/>
      <c r="Q69" s="4"/>
      <c r="R69" s="4"/>
      <c r="S69" s="4"/>
      <c r="T69" s="4"/>
      <c r="U69" s="4"/>
      <c r="V69" s="4"/>
      <c r="W69" s="5"/>
      <c r="X69" s="4"/>
      <c r="Y69" s="5"/>
    </row>
    <row r="70" spans="1:50" s="4" customFormat="1" x14ac:dyDescent="0.2">
      <c r="A70" s="10" t="s">
        <v>31</v>
      </c>
      <c r="I70" s="8"/>
      <c r="P70" s="8"/>
      <c r="W70" s="5"/>
      <c r="Y70" s="5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s="4" customFormat="1" x14ac:dyDescent="0.2">
      <c r="A71" s="10" t="s">
        <v>25</v>
      </c>
      <c r="B71" s="4">
        <v>26069.3</v>
      </c>
      <c r="C71" s="4">
        <v>8194.2000000000007</v>
      </c>
      <c r="D71" s="4">
        <v>18710.900000000001</v>
      </c>
      <c r="E71" s="4">
        <v>3243.1</v>
      </c>
      <c r="F71" s="4">
        <v>4437.5</v>
      </c>
      <c r="G71" s="4">
        <v>7281.4</v>
      </c>
      <c r="H71" s="4">
        <v>16629</v>
      </c>
      <c r="I71" s="8">
        <f t="shared" ref="I71:I122" si="24">SUM(B71:H71)</f>
        <v>84565.4</v>
      </c>
      <c r="J71" s="4">
        <v>140630</v>
      </c>
      <c r="K71" s="4">
        <v>14214.2</v>
      </c>
      <c r="L71" s="4">
        <v>8865.5</v>
      </c>
      <c r="M71" s="4">
        <v>1473.7</v>
      </c>
      <c r="N71" s="4">
        <v>13602.1</v>
      </c>
      <c r="O71" s="4">
        <v>34010.6</v>
      </c>
      <c r="P71" s="8">
        <f t="shared" ref="P71:P122" si="25">SUM(J71:O71)</f>
        <v>212796.10000000003</v>
      </c>
      <c r="Q71" s="4">
        <v>17232.599999999999</v>
      </c>
      <c r="R71" s="4">
        <v>5149.8999999999996</v>
      </c>
      <c r="S71" s="4">
        <v>13811.4</v>
      </c>
      <c r="T71" s="4">
        <v>7798.7</v>
      </c>
      <c r="U71" s="4">
        <v>15273.5</v>
      </c>
      <c r="V71" s="4">
        <v>15539.3</v>
      </c>
      <c r="W71" s="8">
        <f>SUM(Q71:V71)</f>
        <v>74805.399999999994</v>
      </c>
      <c r="X71" s="4">
        <v>59.7</v>
      </c>
      <c r="Y71" s="8">
        <f>I71+P71+W71+X71</f>
        <v>372226.60000000003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s="4" customFormat="1" x14ac:dyDescent="0.2">
      <c r="A72" s="10" t="s">
        <v>26</v>
      </c>
      <c r="B72" s="4">
        <v>31220.7</v>
      </c>
      <c r="C72" s="4">
        <v>9008.2999999999993</v>
      </c>
      <c r="D72" s="4">
        <v>35688.199999999997</v>
      </c>
      <c r="E72" s="4">
        <v>4146.6000000000004</v>
      </c>
      <c r="F72" s="4">
        <v>6921.4</v>
      </c>
      <c r="G72" s="4">
        <v>7738.2</v>
      </c>
      <c r="H72" s="4">
        <v>14413.3</v>
      </c>
      <c r="I72" s="8">
        <f t="shared" si="24"/>
        <v>109136.7</v>
      </c>
      <c r="J72" s="4">
        <v>152006.79999999999</v>
      </c>
      <c r="K72" s="4">
        <v>24252.400000000001</v>
      </c>
      <c r="L72" s="4">
        <v>15916.5</v>
      </c>
      <c r="M72" s="4">
        <v>4076.4</v>
      </c>
      <c r="N72" s="4">
        <v>17443.599999999999</v>
      </c>
      <c r="O72" s="4">
        <v>40671.4</v>
      </c>
      <c r="P72" s="8">
        <f t="shared" si="25"/>
        <v>254367.09999999998</v>
      </c>
      <c r="Q72" s="4">
        <v>21301.3</v>
      </c>
      <c r="R72" s="4">
        <v>30346.400000000001</v>
      </c>
      <c r="S72" s="4">
        <v>16715.5</v>
      </c>
      <c r="T72" s="4">
        <v>13842.5</v>
      </c>
      <c r="U72" s="4">
        <v>19590.5</v>
      </c>
      <c r="V72" s="4">
        <v>20124.3</v>
      </c>
      <c r="W72" s="8">
        <f t="shared" ref="W72:W74" si="26">SUM(Q72:V72)</f>
        <v>121920.5</v>
      </c>
      <c r="X72" s="4">
        <v>46.7</v>
      </c>
      <c r="Y72" s="8">
        <f t="shared" ref="Y72:Y74" si="27">I72+P72+W72+X72</f>
        <v>485471</v>
      </c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s="4" customFormat="1" x14ac:dyDescent="0.2">
      <c r="A73" s="10" t="s">
        <v>27</v>
      </c>
      <c r="B73" s="4">
        <v>33669.599999999999</v>
      </c>
      <c r="C73" s="4">
        <v>11465.6</v>
      </c>
      <c r="D73" s="4">
        <v>22870.6</v>
      </c>
      <c r="E73" s="4">
        <v>5021</v>
      </c>
      <c r="F73" s="4">
        <v>6764.1</v>
      </c>
      <c r="G73" s="4">
        <v>9271.9</v>
      </c>
      <c r="H73" s="4">
        <v>20267</v>
      </c>
      <c r="I73" s="8">
        <f t="shared" si="24"/>
        <v>109329.79999999999</v>
      </c>
      <c r="J73" s="4">
        <v>141651.70000000001</v>
      </c>
      <c r="K73" s="4">
        <v>14669.7</v>
      </c>
      <c r="L73" s="4">
        <v>11777.2</v>
      </c>
      <c r="M73" s="4">
        <v>3427.3</v>
      </c>
      <c r="N73" s="4">
        <v>20070.400000000001</v>
      </c>
      <c r="O73" s="4">
        <v>44887.4</v>
      </c>
      <c r="P73" s="8">
        <f t="shared" si="25"/>
        <v>236483.7</v>
      </c>
      <c r="Q73" s="4">
        <v>24054.1</v>
      </c>
      <c r="R73" s="4">
        <v>4399.8</v>
      </c>
      <c r="S73" s="4">
        <v>21400.3</v>
      </c>
      <c r="T73" s="4">
        <v>13342.2</v>
      </c>
      <c r="U73" s="4">
        <v>23490.3</v>
      </c>
      <c r="V73" s="4">
        <v>17825.8</v>
      </c>
      <c r="W73" s="8">
        <f t="shared" si="26"/>
        <v>104512.5</v>
      </c>
      <c r="X73" s="4">
        <v>120.3</v>
      </c>
      <c r="Y73" s="8">
        <f t="shared" si="27"/>
        <v>450446.3</v>
      </c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s="4" customFormat="1" x14ac:dyDescent="0.2">
      <c r="A74" s="10" t="s">
        <v>28</v>
      </c>
      <c r="B74" s="4">
        <v>34228.400000000001</v>
      </c>
      <c r="C74" s="4">
        <v>13162.2</v>
      </c>
      <c r="D74" s="4">
        <v>22264.2</v>
      </c>
      <c r="E74" s="4">
        <v>5268.7</v>
      </c>
      <c r="F74" s="4">
        <v>8400.6</v>
      </c>
      <c r="G74" s="4">
        <v>9060.6</v>
      </c>
      <c r="H74" s="4">
        <v>21883.1</v>
      </c>
      <c r="I74" s="8">
        <f t="shared" si="24"/>
        <v>114267.80000000002</v>
      </c>
      <c r="J74" s="4">
        <v>138704.79999999999</v>
      </c>
      <c r="K74" s="4">
        <v>24479.8</v>
      </c>
      <c r="L74" s="4">
        <v>18518</v>
      </c>
      <c r="M74" s="4">
        <v>1614</v>
      </c>
      <c r="N74" s="4">
        <v>19874.400000000001</v>
      </c>
      <c r="O74" s="4">
        <v>42311.199999999997</v>
      </c>
      <c r="P74" s="8">
        <f t="shared" si="25"/>
        <v>245502.19999999995</v>
      </c>
      <c r="Q74" s="4">
        <v>19644.900000000001</v>
      </c>
      <c r="R74" s="4">
        <v>4333.5</v>
      </c>
      <c r="S74" s="4">
        <v>17430.2</v>
      </c>
      <c r="T74" s="4">
        <v>12462</v>
      </c>
      <c r="U74" s="4">
        <v>18027.7</v>
      </c>
      <c r="V74" s="4">
        <v>22975.9</v>
      </c>
      <c r="W74" s="8">
        <f t="shared" si="26"/>
        <v>94874.200000000012</v>
      </c>
      <c r="X74" s="4">
        <v>79.5</v>
      </c>
      <c r="Y74" s="8">
        <f t="shared" si="27"/>
        <v>454723.7</v>
      </c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s="4" customFormat="1" x14ac:dyDescent="0.2">
      <c r="A75" s="10"/>
      <c r="I75" s="8"/>
      <c r="P75" s="8"/>
      <c r="W75" s="5"/>
      <c r="Y75" s="5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s="4" customFormat="1" x14ac:dyDescent="0.2">
      <c r="A76" s="10" t="s">
        <v>32</v>
      </c>
      <c r="I76" s="8"/>
      <c r="P76" s="8"/>
      <c r="W76" s="5"/>
      <c r="Y76" s="5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s="4" customFormat="1" x14ac:dyDescent="0.2">
      <c r="A77" s="10" t="s">
        <v>25</v>
      </c>
      <c r="B77" s="4">
        <v>30640.6</v>
      </c>
      <c r="C77" s="4">
        <v>8054.7999999999993</v>
      </c>
      <c r="D77" s="4">
        <v>18656.900000000001</v>
      </c>
      <c r="E77" s="4">
        <v>5033.2999999999993</v>
      </c>
      <c r="F77" s="4">
        <v>5536.5999999999995</v>
      </c>
      <c r="G77" s="4">
        <v>11535.9</v>
      </c>
      <c r="H77" s="4">
        <v>15866</v>
      </c>
      <c r="I77" s="8">
        <f t="shared" si="24"/>
        <v>95324.099999999991</v>
      </c>
      <c r="J77" s="4">
        <v>156623.29999999999</v>
      </c>
      <c r="K77" s="4">
        <v>16775</v>
      </c>
      <c r="L77" s="4">
        <v>9805.2999999999993</v>
      </c>
      <c r="M77" s="4">
        <v>2140.1999999999998</v>
      </c>
      <c r="N77" s="4">
        <v>24345</v>
      </c>
      <c r="O77" s="4">
        <v>40641.1</v>
      </c>
      <c r="P77" s="8">
        <f t="shared" si="25"/>
        <v>250329.9</v>
      </c>
      <c r="Q77" s="4">
        <v>23079.75</v>
      </c>
      <c r="R77" s="4">
        <v>25089.600000000002</v>
      </c>
      <c r="S77" s="4">
        <v>18044.09</v>
      </c>
      <c r="T77" s="4">
        <v>24203.949999999997</v>
      </c>
      <c r="U77" s="4">
        <v>22987.629999999997</v>
      </c>
      <c r="V77" s="4">
        <v>18704.77</v>
      </c>
      <c r="W77" s="8">
        <f>SUM(Q77:V77)</f>
        <v>132109.78999999998</v>
      </c>
      <c r="X77" s="4">
        <v>115.3</v>
      </c>
      <c r="Y77" s="8">
        <f>I77+P77+W77+X77</f>
        <v>477879.08999999997</v>
      </c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s="4" customFormat="1" x14ac:dyDescent="0.2">
      <c r="A78" s="10" t="s">
        <v>26</v>
      </c>
      <c r="B78" s="4">
        <v>34973.177913113599</v>
      </c>
      <c r="C78" s="4">
        <v>10545.133664957264</v>
      </c>
      <c r="D78" s="4">
        <v>28785.067994383389</v>
      </c>
      <c r="E78" s="4">
        <v>4346.7209585347982</v>
      </c>
      <c r="F78" s="4">
        <v>4934.4549779243016</v>
      </c>
      <c r="G78" s="4">
        <v>10458.965853431015</v>
      </c>
      <c r="H78" s="4">
        <v>20063.073952283266</v>
      </c>
      <c r="I78" s="8">
        <f t="shared" si="24"/>
        <v>114106.59531462763</v>
      </c>
      <c r="J78" s="4">
        <v>155007.1</v>
      </c>
      <c r="K78" s="4">
        <v>19914.641591257627</v>
      </c>
      <c r="L78" s="4">
        <v>19496.681987301585</v>
      </c>
      <c r="M78" s="4">
        <v>2021.9573027106226</v>
      </c>
      <c r="N78" s="4">
        <v>32983.802856947477</v>
      </c>
      <c r="O78" s="4">
        <v>42054.750044346758</v>
      </c>
      <c r="P78" s="8">
        <f t="shared" si="25"/>
        <v>271478.93378256407</v>
      </c>
      <c r="Q78" s="4">
        <v>26735.839164835164</v>
      </c>
      <c r="R78" s="4">
        <v>8427.056805860806</v>
      </c>
      <c r="S78" s="4">
        <v>13796.3</v>
      </c>
      <c r="T78" s="4">
        <v>5921.7435750915756</v>
      </c>
      <c r="U78" s="4">
        <v>21457.475462759463</v>
      </c>
      <c r="V78" s="4">
        <v>13210.601572649575</v>
      </c>
      <c r="W78" s="8">
        <f t="shared" ref="W78:W80" si="28">SUM(Q78:V78)</f>
        <v>89549.0165811966</v>
      </c>
      <c r="X78" s="4">
        <v>432.2</v>
      </c>
      <c r="Y78" s="8">
        <f t="shared" ref="Y78:Y80" si="29">I78+P78+W78+X78</f>
        <v>475566.74567838834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s="4" customFormat="1" x14ac:dyDescent="0.2">
      <c r="A79" s="10" t="s">
        <v>27</v>
      </c>
      <c r="B79" s="4">
        <v>34868</v>
      </c>
      <c r="C79" s="4">
        <v>10809.8</v>
      </c>
      <c r="D79" s="4">
        <v>23616.2</v>
      </c>
      <c r="E79" s="4">
        <v>6361.2</v>
      </c>
      <c r="F79" s="4">
        <v>6753</v>
      </c>
      <c r="G79" s="4">
        <v>10975.8</v>
      </c>
      <c r="H79" s="4">
        <v>21163.200000000001</v>
      </c>
      <c r="I79" s="8">
        <f t="shared" si="24"/>
        <v>114547.2</v>
      </c>
      <c r="J79" s="4">
        <v>156978.4</v>
      </c>
      <c r="K79" s="4">
        <v>21580.6</v>
      </c>
      <c r="L79" s="4">
        <v>8904.1</v>
      </c>
      <c r="M79" s="4">
        <v>2267.9</v>
      </c>
      <c r="N79" s="4">
        <v>20286.5</v>
      </c>
      <c r="O79" s="4">
        <v>38713.5</v>
      </c>
      <c r="P79" s="8">
        <f t="shared" si="25"/>
        <v>248731</v>
      </c>
      <c r="Q79" s="4">
        <v>24316.5</v>
      </c>
      <c r="R79" s="4">
        <v>7096.5999999999995</v>
      </c>
      <c r="S79" s="4">
        <v>18902.400000000001</v>
      </c>
      <c r="T79" s="4">
        <v>3988.3999999999996</v>
      </c>
      <c r="U79" s="4">
        <v>20510.400000000001</v>
      </c>
      <c r="V79" s="4">
        <v>11230.3</v>
      </c>
      <c r="W79" s="8">
        <f t="shared" si="28"/>
        <v>86044.6</v>
      </c>
      <c r="X79" s="4">
        <v>112.2</v>
      </c>
      <c r="Y79" s="8">
        <f t="shared" si="29"/>
        <v>449435.00000000006</v>
      </c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50" s="4" customFormat="1" x14ac:dyDescent="0.2">
      <c r="A80" s="10" t="s">
        <v>28</v>
      </c>
      <c r="B80" s="4">
        <v>42703.4</v>
      </c>
      <c r="C80" s="4">
        <v>14491.6</v>
      </c>
      <c r="D80" s="4">
        <v>30439.200000000001</v>
      </c>
      <c r="E80" s="4">
        <v>8957.6</v>
      </c>
      <c r="F80" s="4">
        <v>9312.4</v>
      </c>
      <c r="G80" s="4">
        <v>10849.3</v>
      </c>
      <c r="H80" s="4">
        <v>25206.400000000001</v>
      </c>
      <c r="I80" s="8">
        <f t="shared" si="24"/>
        <v>141959.9</v>
      </c>
      <c r="J80" s="4">
        <v>169433.7</v>
      </c>
      <c r="K80" s="4">
        <v>27332.699999999997</v>
      </c>
      <c r="L80" s="4">
        <v>17568.599999999999</v>
      </c>
      <c r="M80" s="4">
        <v>2748.5</v>
      </c>
      <c r="N80" s="4">
        <v>26177.699999999997</v>
      </c>
      <c r="O80" s="4">
        <v>48496.1</v>
      </c>
      <c r="P80" s="8">
        <f t="shared" si="25"/>
        <v>291757.3</v>
      </c>
      <c r="Q80" s="4">
        <v>35842.652000000002</v>
      </c>
      <c r="R80" s="4">
        <v>17364</v>
      </c>
      <c r="S80" s="4">
        <v>16787.38</v>
      </c>
      <c r="T80" s="4">
        <v>3989.4</v>
      </c>
      <c r="U80" s="4">
        <v>22114.6</v>
      </c>
      <c r="V80" s="4">
        <v>56008.680999999997</v>
      </c>
      <c r="W80" s="8">
        <f t="shared" si="28"/>
        <v>152106.71299999999</v>
      </c>
      <c r="X80" s="4">
        <v>97.1</v>
      </c>
      <c r="Y80" s="8">
        <f t="shared" si="29"/>
        <v>585921.01299999992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s="4" customFormat="1" x14ac:dyDescent="0.2">
      <c r="A81" s="10"/>
      <c r="I81" s="8"/>
      <c r="P81" s="8"/>
      <c r="W81" s="5"/>
      <c r="Y81" s="5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s="4" customFormat="1" x14ac:dyDescent="0.2">
      <c r="A82" s="10" t="s">
        <v>33</v>
      </c>
      <c r="I82" s="8"/>
      <c r="P82" s="8"/>
      <c r="W82" s="5"/>
      <c r="Y82" s="5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s="4" customFormat="1" x14ac:dyDescent="0.2">
      <c r="A83" s="10" t="s">
        <v>25</v>
      </c>
      <c r="B83" s="4">
        <v>33298.957999999999</v>
      </c>
      <c r="C83" s="4">
        <v>9225.1</v>
      </c>
      <c r="D83" s="4">
        <v>21747.9</v>
      </c>
      <c r="E83" s="4">
        <v>4251.2000000000007</v>
      </c>
      <c r="F83" s="4">
        <v>5461.2</v>
      </c>
      <c r="G83" s="4">
        <v>9276.9000000000015</v>
      </c>
      <c r="H83" s="4">
        <v>11225.8</v>
      </c>
      <c r="I83" s="8">
        <f t="shared" si="24"/>
        <v>94487.058000000005</v>
      </c>
      <c r="J83" s="4">
        <v>142362.09999999998</v>
      </c>
      <c r="K83" s="4">
        <v>18664.7</v>
      </c>
      <c r="L83" s="4">
        <v>23146.100000000002</v>
      </c>
      <c r="M83" s="4">
        <v>2320.3000000000002</v>
      </c>
      <c r="N83" s="4">
        <v>26054.306</v>
      </c>
      <c r="O83" s="4">
        <v>37708.5</v>
      </c>
      <c r="P83" s="8">
        <f t="shared" si="25"/>
        <v>250256.00599999999</v>
      </c>
      <c r="Q83" s="4">
        <v>22269.199999999997</v>
      </c>
      <c r="R83" s="4">
        <v>19850.228999999999</v>
      </c>
      <c r="S83" s="4">
        <v>18113.400000000001</v>
      </c>
      <c r="T83" s="4">
        <v>5484.7</v>
      </c>
      <c r="U83" s="4">
        <v>24224</v>
      </c>
      <c r="V83" s="4">
        <v>18852.5</v>
      </c>
      <c r="W83" s="8">
        <f>SUM(Q83:V83)</f>
        <v>108794.02899999999</v>
      </c>
      <c r="X83" s="4">
        <v>177.7</v>
      </c>
      <c r="Y83" s="8">
        <f>I83+P83+W83+X83</f>
        <v>453714.79300000001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s="4" customFormat="1" x14ac:dyDescent="0.2">
      <c r="A84" s="10" t="s">
        <v>26</v>
      </c>
      <c r="B84" s="4">
        <v>31939.4</v>
      </c>
      <c r="C84" s="4">
        <v>11308.2</v>
      </c>
      <c r="D84" s="4">
        <v>26192.199999999997</v>
      </c>
      <c r="E84" s="4">
        <v>4190.3</v>
      </c>
      <c r="F84" s="4">
        <v>6475.9</v>
      </c>
      <c r="G84" s="4">
        <v>10868.7</v>
      </c>
      <c r="H84" s="4">
        <v>15977.2</v>
      </c>
      <c r="I84" s="8">
        <f t="shared" si="24"/>
        <v>106951.9</v>
      </c>
      <c r="J84" s="4">
        <v>149454.5</v>
      </c>
      <c r="K84" s="4">
        <v>21490.999999999996</v>
      </c>
      <c r="L84" s="4">
        <v>18982.8</v>
      </c>
      <c r="M84" s="4">
        <v>1534.3000000000002</v>
      </c>
      <c r="N84" s="4">
        <v>19378.717000000001</v>
      </c>
      <c r="O84" s="4">
        <v>41254.400000000001</v>
      </c>
      <c r="P84" s="8">
        <f t="shared" si="25"/>
        <v>252095.71699999998</v>
      </c>
      <c r="Q84" s="4">
        <v>27550.7</v>
      </c>
      <c r="R84" s="4">
        <v>12611.866</v>
      </c>
      <c r="S84" s="4">
        <v>17395.2</v>
      </c>
      <c r="T84" s="4">
        <v>7276.7000000000007</v>
      </c>
      <c r="U84" s="4">
        <v>21759.3</v>
      </c>
      <c r="V84" s="4">
        <v>13470.3</v>
      </c>
      <c r="W84" s="8">
        <f t="shared" ref="W84:W86" si="30">SUM(Q84:V84)</f>
        <v>100064.06600000001</v>
      </c>
      <c r="X84" s="4">
        <v>213.7</v>
      </c>
      <c r="Y84" s="8">
        <f t="shared" ref="Y84:Y86" si="31">I84+P84+W84+X84</f>
        <v>459325.38299999997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s="4" customFormat="1" x14ac:dyDescent="0.2">
      <c r="A85" s="10" t="s">
        <v>27</v>
      </c>
      <c r="B85" s="4">
        <v>30848.700000000004</v>
      </c>
      <c r="C85" s="4">
        <v>10880.400000000001</v>
      </c>
      <c r="D85" s="4">
        <v>19627.300000000003</v>
      </c>
      <c r="E85" s="4">
        <v>4204.3</v>
      </c>
      <c r="F85" s="4">
        <v>8470.5</v>
      </c>
      <c r="G85" s="4">
        <v>9947.7000000000007</v>
      </c>
      <c r="H85" s="4">
        <v>16837.5</v>
      </c>
      <c r="I85" s="8">
        <f t="shared" si="24"/>
        <v>100816.40000000001</v>
      </c>
      <c r="J85" s="4">
        <v>145535</v>
      </c>
      <c r="K85" s="4">
        <v>20207.2</v>
      </c>
      <c r="L85" s="4">
        <v>12732.5</v>
      </c>
      <c r="M85" s="4">
        <v>2001.8</v>
      </c>
      <c r="N85" s="4">
        <v>15073.5</v>
      </c>
      <c r="O85" s="4">
        <v>41858.699999999997</v>
      </c>
      <c r="P85" s="8">
        <f t="shared" si="25"/>
        <v>237408.7</v>
      </c>
      <c r="Q85" s="4">
        <v>20862.966999999997</v>
      </c>
      <c r="R85" s="4">
        <v>34179.1</v>
      </c>
      <c r="S85" s="4">
        <v>17610.400000000001</v>
      </c>
      <c r="T85" s="4">
        <v>4574.3999999999996</v>
      </c>
      <c r="U85" s="4">
        <v>20658.599999999999</v>
      </c>
      <c r="V85" s="4">
        <v>14645</v>
      </c>
      <c r="W85" s="8">
        <f t="shared" si="30"/>
        <v>112530.467</v>
      </c>
      <c r="X85" s="4">
        <v>90.5</v>
      </c>
      <c r="Y85" s="8">
        <f t="shared" si="31"/>
        <v>450846.06700000004</v>
      </c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s="4" customFormat="1" x14ac:dyDescent="0.2">
      <c r="A86" s="10" t="s">
        <v>28</v>
      </c>
      <c r="B86" s="4">
        <v>49283</v>
      </c>
      <c r="C86" s="4">
        <v>13508.7</v>
      </c>
      <c r="D86" s="4">
        <v>30989.5</v>
      </c>
      <c r="E86" s="4">
        <v>5886.3000000000011</v>
      </c>
      <c r="F86" s="4">
        <v>8656</v>
      </c>
      <c r="G86" s="4">
        <v>9270.7999999999993</v>
      </c>
      <c r="H86" s="4">
        <v>17840.2</v>
      </c>
      <c r="I86" s="8">
        <f t="shared" si="24"/>
        <v>135434.5</v>
      </c>
      <c r="J86" s="4">
        <v>158365.5</v>
      </c>
      <c r="K86" s="4">
        <v>20135.599999999999</v>
      </c>
      <c r="L86" s="4">
        <v>22052.400000000001</v>
      </c>
      <c r="M86" s="4">
        <v>1588.5</v>
      </c>
      <c r="N86" s="4">
        <v>21336.2</v>
      </c>
      <c r="O86" s="4">
        <v>42575.822</v>
      </c>
      <c r="P86" s="8">
        <f t="shared" si="25"/>
        <v>266054.022</v>
      </c>
      <c r="Q86" s="4">
        <v>17084.2</v>
      </c>
      <c r="R86" s="4">
        <v>24456.400000000001</v>
      </c>
      <c r="S86" s="4">
        <v>16902.600000000002</v>
      </c>
      <c r="T86" s="4">
        <v>5313.3</v>
      </c>
      <c r="U86" s="4">
        <v>24080.5</v>
      </c>
      <c r="V86" s="4">
        <v>12504.4</v>
      </c>
      <c r="W86" s="8">
        <f t="shared" si="30"/>
        <v>100341.40000000001</v>
      </c>
      <c r="X86" s="4">
        <v>174.9</v>
      </c>
      <c r="Y86" s="8">
        <f t="shared" si="31"/>
        <v>502004.82200000004</v>
      </c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s="4" customFormat="1" x14ac:dyDescent="0.2">
      <c r="A87" s="10"/>
      <c r="I87" s="8"/>
      <c r="P87" s="8"/>
      <c r="W87" s="5"/>
      <c r="Y87" s="5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s="4" customFormat="1" x14ac:dyDescent="0.2">
      <c r="A88" s="10" t="s">
        <v>34</v>
      </c>
      <c r="I88" s="8"/>
      <c r="P88" s="8"/>
      <c r="W88" s="5"/>
      <c r="Y88" s="5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s="4" customFormat="1" x14ac:dyDescent="0.2">
      <c r="A89" s="10" t="s">
        <v>25</v>
      </c>
      <c r="B89" s="4">
        <v>31818.9</v>
      </c>
      <c r="C89" s="4">
        <v>8484.4</v>
      </c>
      <c r="D89" s="4">
        <v>20921.5</v>
      </c>
      <c r="E89" s="4">
        <v>3507.4</v>
      </c>
      <c r="F89" s="4">
        <v>4744.6000000000004</v>
      </c>
      <c r="G89" s="4">
        <v>9469.2000000000007</v>
      </c>
      <c r="H89" s="4">
        <v>11517.1</v>
      </c>
      <c r="I89" s="8">
        <f t="shared" si="24"/>
        <v>90463.1</v>
      </c>
      <c r="J89" s="4">
        <v>143098.071</v>
      </c>
      <c r="K89" s="4">
        <v>23786.5</v>
      </c>
      <c r="L89" s="4">
        <v>8118.8</v>
      </c>
      <c r="M89" s="4">
        <v>1555.6000000000001</v>
      </c>
      <c r="N89" s="4">
        <v>18965</v>
      </c>
      <c r="O89" s="4">
        <v>37029.743000000002</v>
      </c>
      <c r="P89" s="8">
        <f t="shared" si="25"/>
        <v>232553.71399999998</v>
      </c>
      <c r="Q89" s="4">
        <v>17267.84</v>
      </c>
      <c r="R89" s="4">
        <v>10638.79</v>
      </c>
      <c r="S89" s="4">
        <v>16926.066999999999</v>
      </c>
      <c r="T89" s="4">
        <v>4112.598</v>
      </c>
      <c r="U89" s="4">
        <v>18805.585999999999</v>
      </c>
      <c r="V89" s="4">
        <v>13038.603999999999</v>
      </c>
      <c r="W89" s="8">
        <f>SUM(Q89:V89)</f>
        <v>80789.484999999986</v>
      </c>
      <c r="X89" s="4">
        <v>132.70000000000002</v>
      </c>
      <c r="Y89" s="8">
        <f>I89+P89+W89+X89</f>
        <v>403938.99900000001</v>
      </c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s="4" customFormat="1" x14ac:dyDescent="0.2">
      <c r="A90" s="10" t="s">
        <v>26</v>
      </c>
      <c r="B90" s="4">
        <v>32196.3</v>
      </c>
      <c r="C90" s="4">
        <v>9973.65</v>
      </c>
      <c r="D90" s="4">
        <v>21171.65</v>
      </c>
      <c r="E90" s="4">
        <v>4000.5</v>
      </c>
      <c r="F90" s="4">
        <v>6192</v>
      </c>
      <c r="G90" s="4">
        <v>10060.049999999999</v>
      </c>
      <c r="H90" s="4">
        <v>12843.650000000001</v>
      </c>
      <c r="I90" s="8">
        <f t="shared" si="24"/>
        <v>96437.800000000017</v>
      </c>
      <c r="J90" s="4">
        <v>153732.79999999999</v>
      </c>
      <c r="K90" s="4">
        <v>19285.5</v>
      </c>
      <c r="L90" s="4">
        <v>13493.699999999999</v>
      </c>
      <c r="M90" s="4">
        <v>2249.3999999999996</v>
      </c>
      <c r="N90" s="4">
        <v>17597.04</v>
      </c>
      <c r="O90" s="4">
        <v>45507.968999999997</v>
      </c>
      <c r="P90" s="8">
        <f t="shared" si="25"/>
        <v>251866.40899999999</v>
      </c>
      <c r="Q90" s="4">
        <v>15425</v>
      </c>
      <c r="R90" s="4">
        <v>11395.7</v>
      </c>
      <c r="S90" s="4">
        <v>14534.800000000001</v>
      </c>
      <c r="T90" s="4">
        <v>12235.7</v>
      </c>
      <c r="U90" s="4">
        <v>23137.399999999998</v>
      </c>
      <c r="V90" s="4">
        <v>14364</v>
      </c>
      <c r="W90" s="8">
        <f t="shared" ref="W90:W92" si="32">SUM(Q90:V90)</f>
        <v>91092.599999999991</v>
      </c>
      <c r="X90" s="4">
        <v>113.39999999999999</v>
      </c>
      <c r="Y90" s="8">
        <f t="shared" ref="Y90:Y92" si="33">I90+P90+W90+X90</f>
        <v>439510.20900000003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s="4" customFormat="1" x14ac:dyDescent="0.2">
      <c r="A91" s="10" t="s">
        <v>27</v>
      </c>
      <c r="B91" s="4">
        <v>32609.664195060515</v>
      </c>
      <c r="C91" s="4">
        <v>11130.622126392253</v>
      </c>
      <c r="D91" s="4">
        <v>25940.78004193704</v>
      </c>
      <c r="E91" s="4">
        <v>4326.4291765617418</v>
      </c>
      <c r="F91" s="4">
        <v>7477.4894303147703</v>
      </c>
      <c r="G91" s="4">
        <v>8796.1261061985479</v>
      </c>
      <c r="H91" s="4">
        <v>19974.959474479423</v>
      </c>
      <c r="I91" s="8">
        <f t="shared" si="24"/>
        <v>110256.07055094428</v>
      </c>
      <c r="J91" s="4">
        <v>149535.20000000001</v>
      </c>
      <c r="K91" s="4">
        <v>16370.310863099274</v>
      </c>
      <c r="L91" s="4">
        <v>16334.722177481839</v>
      </c>
      <c r="M91" s="4">
        <v>1534.9280778208233</v>
      </c>
      <c r="N91" s="4">
        <v>25384.792020387406</v>
      </c>
      <c r="O91" s="4">
        <v>43825.944312784472</v>
      </c>
      <c r="P91" s="8">
        <f t="shared" si="25"/>
        <v>252985.89745157381</v>
      </c>
      <c r="Q91" s="4">
        <v>15548.100000000002</v>
      </c>
      <c r="R91" s="4">
        <v>10504.5</v>
      </c>
      <c r="S91" s="4">
        <v>19558.099999999999</v>
      </c>
      <c r="T91" s="4">
        <v>15791.8</v>
      </c>
      <c r="U91" s="4">
        <v>22830.400000000001</v>
      </c>
      <c r="V91" s="4">
        <v>16486</v>
      </c>
      <c r="W91" s="8">
        <f t="shared" si="32"/>
        <v>100718.9</v>
      </c>
      <c r="X91" s="4">
        <v>219.70000000000002</v>
      </c>
      <c r="Y91" s="8">
        <f t="shared" si="33"/>
        <v>464180.56800251809</v>
      </c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s="4" customFormat="1" x14ac:dyDescent="0.2">
      <c r="A92" s="10" t="s">
        <v>28</v>
      </c>
      <c r="B92" s="4">
        <v>39356.899999999994</v>
      </c>
      <c r="C92" s="4">
        <v>11724.7</v>
      </c>
      <c r="D92" s="4">
        <v>22559.3</v>
      </c>
      <c r="E92" s="4">
        <v>5638.8</v>
      </c>
      <c r="F92" s="4">
        <v>11258.8</v>
      </c>
      <c r="G92" s="4">
        <v>8283.9000000000015</v>
      </c>
      <c r="H92" s="4">
        <v>19725.099999999999</v>
      </c>
      <c r="I92" s="8">
        <f t="shared" si="24"/>
        <v>118547.5</v>
      </c>
      <c r="J92" s="4">
        <v>127053.4</v>
      </c>
      <c r="K92" s="4">
        <v>25109.5</v>
      </c>
      <c r="L92" s="4">
        <v>18899.2</v>
      </c>
      <c r="M92" s="4">
        <v>1342.1</v>
      </c>
      <c r="N92" s="4">
        <v>21614.6</v>
      </c>
      <c r="O92" s="4">
        <v>47707.887000000002</v>
      </c>
      <c r="P92" s="8">
        <f t="shared" si="25"/>
        <v>241726.68700000003</v>
      </c>
      <c r="Q92" s="4">
        <v>18011.744999999999</v>
      </c>
      <c r="R92" s="4">
        <v>15525</v>
      </c>
      <c r="S92" s="4">
        <v>13302.986000000001</v>
      </c>
      <c r="T92" s="4">
        <v>20521.848000000002</v>
      </c>
      <c r="U92" s="4">
        <v>27104.288</v>
      </c>
      <c r="V92" s="4">
        <v>20476.599999999999</v>
      </c>
      <c r="W92" s="8">
        <f t="shared" si="32"/>
        <v>114942.467</v>
      </c>
      <c r="X92" s="4">
        <v>116.3</v>
      </c>
      <c r="Y92" s="8">
        <f t="shared" si="33"/>
        <v>475332.95400000003</v>
      </c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s="4" customFormat="1" x14ac:dyDescent="0.2">
      <c r="A93" s="10"/>
      <c r="I93" s="8"/>
      <c r="P93" s="8"/>
      <c r="W93" s="5"/>
      <c r="Y93" s="5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1:50" s="4" customFormat="1" x14ac:dyDescent="0.2">
      <c r="A94" s="10" t="s">
        <v>35</v>
      </c>
      <c r="I94" s="8"/>
      <c r="P94" s="8"/>
      <c r="W94" s="5"/>
      <c r="Y94" s="5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s="4" customFormat="1" x14ac:dyDescent="0.2">
      <c r="A95" s="10" t="s">
        <v>25</v>
      </c>
      <c r="B95" s="4">
        <v>30140.799999999999</v>
      </c>
      <c r="C95" s="4">
        <v>7454.2999999999993</v>
      </c>
      <c r="D95" s="4">
        <v>21885.8</v>
      </c>
      <c r="E95" s="4">
        <v>3496.2</v>
      </c>
      <c r="F95" s="4">
        <v>5610.9</v>
      </c>
      <c r="G95" s="4">
        <v>9149.9000000000015</v>
      </c>
      <c r="H95" s="4">
        <v>14370.3</v>
      </c>
      <c r="I95" s="8">
        <f t="shared" si="24"/>
        <v>92108.2</v>
      </c>
      <c r="J95" s="4">
        <v>85740.5</v>
      </c>
      <c r="K95" s="4">
        <v>20216.099999999999</v>
      </c>
      <c r="L95" s="4">
        <v>14914.5</v>
      </c>
      <c r="M95" s="4">
        <v>2127.4</v>
      </c>
      <c r="N95" s="4">
        <v>19670.400000000001</v>
      </c>
      <c r="O95" s="4">
        <v>41122.1</v>
      </c>
      <c r="P95" s="8">
        <f t="shared" si="25"/>
        <v>183791</v>
      </c>
      <c r="Q95" s="4">
        <v>16731.900000000001</v>
      </c>
      <c r="R95" s="4">
        <v>9617.5</v>
      </c>
      <c r="S95" s="4">
        <v>17323.2</v>
      </c>
      <c r="T95" s="4">
        <v>10623.8</v>
      </c>
      <c r="U95" s="4">
        <v>25714.2</v>
      </c>
      <c r="V95" s="4">
        <v>20654.330000000002</v>
      </c>
      <c r="W95" s="8">
        <f>SUM(Q95:V95)</f>
        <v>100664.93000000001</v>
      </c>
      <c r="X95" s="4">
        <v>86</v>
      </c>
      <c r="Y95" s="8">
        <f>I95+P95+W95+X95</f>
        <v>376650.13</v>
      </c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1:50" s="4" customFormat="1" x14ac:dyDescent="0.2">
      <c r="A96" s="10" t="s">
        <v>26</v>
      </c>
      <c r="B96" s="4">
        <v>37164.9</v>
      </c>
      <c r="C96" s="4">
        <v>8407.7999999999993</v>
      </c>
      <c r="D96" s="4">
        <v>18646.599999999999</v>
      </c>
      <c r="E96" s="4">
        <v>3471</v>
      </c>
      <c r="F96" s="4">
        <v>4989.3999999999996</v>
      </c>
      <c r="G96" s="4">
        <v>9120.6</v>
      </c>
      <c r="H96" s="4">
        <v>14499.9</v>
      </c>
      <c r="I96" s="8">
        <f t="shared" si="24"/>
        <v>96300.199999999983</v>
      </c>
      <c r="J96" s="4">
        <v>115006.2</v>
      </c>
      <c r="K96" s="4">
        <v>19389.900000000001</v>
      </c>
      <c r="L96" s="4">
        <v>19904.826083583524</v>
      </c>
      <c r="M96" s="4">
        <v>1000.8999999999999</v>
      </c>
      <c r="N96" s="4">
        <v>18512.400000000001</v>
      </c>
      <c r="O96" s="4">
        <v>41006.300000000003</v>
      </c>
      <c r="P96" s="8">
        <f t="shared" si="25"/>
        <v>214820.52608358354</v>
      </c>
      <c r="Q96" s="4">
        <v>10750.939999999999</v>
      </c>
      <c r="R96" s="4">
        <v>7016.24</v>
      </c>
      <c r="S96" s="4">
        <v>21429.23</v>
      </c>
      <c r="T96" s="4">
        <v>8731</v>
      </c>
      <c r="U96" s="4">
        <v>24946.04</v>
      </c>
      <c r="V96" s="4">
        <v>13186.1</v>
      </c>
      <c r="W96" s="8">
        <f t="shared" ref="W96:W98" si="34">SUM(Q96:V96)</f>
        <v>86059.550000000017</v>
      </c>
      <c r="X96" s="4">
        <v>97.899999999999991</v>
      </c>
      <c r="Y96" s="8">
        <f t="shared" ref="Y96:Y98" si="35">I96+P96+W96+X96</f>
        <v>397278.17608358362</v>
      </c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s="4" customFormat="1" x14ac:dyDescent="0.2">
      <c r="A97" s="10" t="s">
        <v>27</v>
      </c>
      <c r="B97" s="4">
        <v>35891.351775690062</v>
      </c>
      <c r="C97" s="4">
        <v>9267.5718527360768</v>
      </c>
      <c r="D97" s="4">
        <v>20772.871387215499</v>
      </c>
      <c r="E97" s="4">
        <v>3983.9375156900715</v>
      </c>
      <c r="F97" s="4">
        <v>7563.7649173849877</v>
      </c>
      <c r="G97" s="4">
        <v>7523.567458305085</v>
      </c>
      <c r="H97" s="4">
        <v>20194.392373607756</v>
      </c>
      <c r="I97" s="8">
        <f t="shared" si="24"/>
        <v>105197.45728062955</v>
      </c>
      <c r="J97" s="4">
        <v>82409.5</v>
      </c>
      <c r="K97" s="4">
        <v>15317.085555060534</v>
      </c>
      <c r="L97" s="4">
        <v>13147.060726150125</v>
      </c>
      <c r="M97" s="4">
        <v>1450.6000759322035</v>
      </c>
      <c r="N97" s="4">
        <v>23889.181641646486</v>
      </c>
      <c r="O97" s="4">
        <v>36634.85644067797</v>
      </c>
      <c r="P97" s="8">
        <f t="shared" si="25"/>
        <v>172848.28443946733</v>
      </c>
      <c r="Q97" s="4">
        <v>8790.8348280871669</v>
      </c>
      <c r="R97" s="4">
        <v>9854.817200968524</v>
      </c>
      <c r="S97" s="4">
        <v>14713.423263922517</v>
      </c>
      <c r="T97" s="4">
        <v>5958.1</v>
      </c>
      <c r="U97" s="4">
        <v>20957.615191283294</v>
      </c>
      <c r="V97" s="4">
        <v>17503.2444842615</v>
      </c>
      <c r="W97" s="8">
        <f t="shared" si="34"/>
        <v>77778.034968523003</v>
      </c>
      <c r="X97" s="4">
        <v>48.8</v>
      </c>
      <c r="Y97" s="8">
        <f t="shared" si="35"/>
        <v>355872.57668861991</v>
      </c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s="4" customFormat="1" x14ac:dyDescent="0.2">
      <c r="A98" s="10" t="s">
        <v>28</v>
      </c>
      <c r="B98" s="4">
        <v>41118.699999999997</v>
      </c>
      <c r="C98" s="4">
        <v>12518.900000000001</v>
      </c>
      <c r="D98" s="4">
        <v>18762.599999999999</v>
      </c>
      <c r="E98" s="4">
        <v>4595.8</v>
      </c>
      <c r="F98" s="4">
        <v>8622.4</v>
      </c>
      <c r="G98" s="4">
        <v>9467.2999999999993</v>
      </c>
      <c r="H98" s="4">
        <v>15683.7</v>
      </c>
      <c r="I98" s="8">
        <f t="shared" si="24"/>
        <v>110769.4</v>
      </c>
      <c r="J98" s="4">
        <v>84260.1</v>
      </c>
      <c r="K98" s="4">
        <v>18972.599999999999</v>
      </c>
      <c r="L98" s="4">
        <v>18200</v>
      </c>
      <c r="M98" s="4">
        <v>1504.8</v>
      </c>
      <c r="N98" s="4">
        <v>17717.600000000002</v>
      </c>
      <c r="O98" s="4">
        <v>38375.199999999997</v>
      </c>
      <c r="P98" s="8">
        <f t="shared" si="25"/>
        <v>179030.3</v>
      </c>
      <c r="Q98" s="4">
        <v>8082.9</v>
      </c>
      <c r="R98" s="4">
        <v>5512.4</v>
      </c>
      <c r="S98" s="4">
        <v>9934.9000000000015</v>
      </c>
      <c r="T98" s="4">
        <v>5357.4</v>
      </c>
      <c r="U98" s="4">
        <v>22385.300000000003</v>
      </c>
      <c r="V98" s="4">
        <v>13214.6</v>
      </c>
      <c r="W98" s="8">
        <f t="shared" si="34"/>
        <v>64487.5</v>
      </c>
      <c r="X98" s="4">
        <v>91.300000000000011</v>
      </c>
      <c r="Y98" s="8">
        <f t="shared" si="35"/>
        <v>354378.49999999994</v>
      </c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s="4" customFormat="1" x14ac:dyDescent="0.2">
      <c r="A99" s="10"/>
      <c r="I99" s="8"/>
      <c r="P99" s="8"/>
      <c r="W99" s="5"/>
      <c r="Y99" s="5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s="4" customFormat="1" x14ac:dyDescent="0.2">
      <c r="A100" s="10" t="s">
        <v>36</v>
      </c>
      <c r="I100" s="8"/>
      <c r="P100" s="8"/>
      <c r="W100" s="5"/>
      <c r="Y100" s="5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s="4" customFormat="1" x14ac:dyDescent="0.2">
      <c r="A101" s="10" t="s">
        <v>25</v>
      </c>
      <c r="B101" s="4">
        <v>29102.1</v>
      </c>
      <c r="C101" s="4">
        <v>8303.0999999999985</v>
      </c>
      <c r="D101" s="4">
        <v>20267</v>
      </c>
      <c r="E101" s="4">
        <v>4241.8</v>
      </c>
      <c r="F101" s="4">
        <v>5230.8</v>
      </c>
      <c r="G101" s="4">
        <v>8036.5000000000009</v>
      </c>
      <c r="H101" s="4">
        <v>12348.3</v>
      </c>
      <c r="I101" s="8">
        <f t="shared" si="24"/>
        <v>87529.600000000006</v>
      </c>
      <c r="J101" s="4">
        <v>63950.258442699997</v>
      </c>
      <c r="K101" s="4">
        <v>17010.099999999999</v>
      </c>
      <c r="L101" s="4">
        <v>18512.099999999999</v>
      </c>
      <c r="M101" s="4">
        <v>1684.3</v>
      </c>
      <c r="N101" s="4">
        <v>17555.092309007276</v>
      </c>
      <c r="O101" s="4">
        <v>38301.112536319648</v>
      </c>
      <c r="P101" s="8">
        <f t="shared" si="25"/>
        <v>157012.96328802692</v>
      </c>
      <c r="Q101" s="4">
        <v>8805.3809999999994</v>
      </c>
      <c r="R101" s="4">
        <v>6033.8160000000007</v>
      </c>
      <c r="S101" s="4">
        <v>13229.932000000001</v>
      </c>
      <c r="T101" s="4">
        <v>5011.6000000000004</v>
      </c>
      <c r="U101" s="4">
        <v>18870.771000000001</v>
      </c>
      <c r="V101" s="4">
        <v>14469.047999999999</v>
      </c>
      <c r="W101" s="8">
        <f>SUM(Q101:V101)</f>
        <v>66420.547999999995</v>
      </c>
      <c r="X101" s="4">
        <v>54</v>
      </c>
      <c r="Y101" s="8">
        <f>I101+P101+W101+X101</f>
        <v>311017.11128802691</v>
      </c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s="4" customFormat="1" x14ac:dyDescent="0.2">
      <c r="A102" s="10" t="s">
        <v>26</v>
      </c>
      <c r="B102" s="4">
        <v>36776.027548958838</v>
      </c>
      <c r="C102" s="4">
        <v>11217.553713849877</v>
      </c>
      <c r="D102" s="4">
        <v>21443.90094435836</v>
      </c>
      <c r="E102" s="4">
        <v>4583.2978784019369</v>
      </c>
      <c r="F102" s="4">
        <v>8891.0490876513322</v>
      </c>
      <c r="G102" s="4">
        <v>9255.6367192251819</v>
      </c>
      <c r="H102" s="4">
        <v>17600.179167699709</v>
      </c>
      <c r="I102" s="8">
        <f t="shared" si="24"/>
        <v>109767.64506014524</v>
      </c>
      <c r="J102" s="4">
        <v>96438.370365700001</v>
      </c>
      <c r="K102" s="4">
        <v>19403.433658692491</v>
      </c>
      <c r="L102" s="4">
        <v>22433.4</v>
      </c>
      <c r="M102" s="4">
        <v>1407.348327457627</v>
      </c>
      <c r="N102" s="4">
        <v>19208.420387893468</v>
      </c>
      <c r="O102" s="4">
        <v>36436.52535128333</v>
      </c>
      <c r="P102" s="8">
        <f t="shared" si="25"/>
        <v>195327.49809102691</v>
      </c>
      <c r="Q102" s="4">
        <v>10367.259656222761</v>
      </c>
      <c r="R102" s="4">
        <v>7308.9790016464885</v>
      </c>
      <c r="S102" s="4">
        <v>17128.834999999999</v>
      </c>
      <c r="T102" s="4">
        <v>10508.6</v>
      </c>
      <c r="U102" s="4">
        <v>21749.7</v>
      </c>
      <c r="V102" s="4">
        <v>14708.314000000002</v>
      </c>
      <c r="W102" s="8">
        <f t="shared" ref="W102:W104" si="36">SUM(Q102:V102)</f>
        <v>81771.687657869246</v>
      </c>
      <c r="X102" s="4">
        <v>120.94939089588377</v>
      </c>
      <c r="Y102" s="8">
        <f t="shared" ref="Y102:Y104" si="37">I102+P102+W102+X102</f>
        <v>386987.78019993729</v>
      </c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s="4" customFormat="1" x14ac:dyDescent="0.2">
      <c r="A103" s="10" t="s">
        <v>27</v>
      </c>
      <c r="B103" s="4">
        <v>36256.145138595617</v>
      </c>
      <c r="C103" s="4">
        <v>9425.3241957384998</v>
      </c>
      <c r="D103" s="4">
        <v>22251.759319128323</v>
      </c>
      <c r="E103" s="4">
        <v>4770.1047510411609</v>
      </c>
      <c r="F103" s="4">
        <v>8086.9570631961251</v>
      </c>
      <c r="G103" s="4">
        <v>7438.2447008716699</v>
      </c>
      <c r="H103" s="4">
        <v>18115.945828087162</v>
      </c>
      <c r="I103" s="8">
        <f t="shared" si="24"/>
        <v>106344.48099665856</v>
      </c>
      <c r="J103" s="4">
        <v>81615.178826140007</v>
      </c>
      <c r="K103" s="4">
        <v>20541.203440726385</v>
      </c>
      <c r="L103" s="4">
        <v>15686.726704019369</v>
      </c>
      <c r="M103" s="4">
        <v>1685.1575941404362</v>
      </c>
      <c r="N103" s="4">
        <v>18663.857579806288</v>
      </c>
      <c r="O103" s="4">
        <v>38072.386927263899</v>
      </c>
      <c r="P103" s="8">
        <f t="shared" si="25"/>
        <v>176264.51107209639</v>
      </c>
      <c r="Q103" s="4">
        <v>8804.6309999999994</v>
      </c>
      <c r="R103" s="4">
        <v>5228.5600000000004</v>
      </c>
      <c r="S103" s="4">
        <v>9362.5420000000013</v>
      </c>
      <c r="T103" s="4">
        <v>6710.4612525423727</v>
      </c>
      <c r="U103" s="4">
        <v>18852.199000000001</v>
      </c>
      <c r="V103" s="4">
        <v>16075.384</v>
      </c>
      <c r="W103" s="8">
        <f t="shared" si="36"/>
        <v>65033.777252542372</v>
      </c>
      <c r="X103" s="4">
        <v>152.87085661016948</v>
      </c>
      <c r="Y103" s="8">
        <f t="shared" si="37"/>
        <v>347795.64017790754</v>
      </c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s="4" customFormat="1" x14ac:dyDescent="0.2">
      <c r="A104" s="10" t="s">
        <v>28</v>
      </c>
      <c r="B104" s="4">
        <v>41766.458979322044</v>
      </c>
      <c r="C104" s="4">
        <v>13254.726513414047</v>
      </c>
      <c r="D104" s="4">
        <v>21493.523449636807</v>
      </c>
      <c r="E104" s="4">
        <v>5417.8340344794169</v>
      </c>
      <c r="F104" s="4">
        <v>9003.7001674091989</v>
      </c>
      <c r="G104" s="4">
        <v>9867.6078636803904</v>
      </c>
      <c r="H104" s="4">
        <v>17350.31219476994</v>
      </c>
      <c r="I104" s="8">
        <f t="shared" si="24"/>
        <v>118154.16320271185</v>
      </c>
      <c r="J104" s="4">
        <v>102711.44986250001</v>
      </c>
      <c r="K104" s="4">
        <v>21287.612310702178</v>
      </c>
      <c r="L104" s="4">
        <v>26411.192413026642</v>
      </c>
      <c r="M104" s="4">
        <v>1111.0999439225182</v>
      </c>
      <c r="N104" s="4">
        <v>19962.744271186442</v>
      </c>
      <c r="O104" s="4">
        <v>41681.931227409295</v>
      </c>
      <c r="P104" s="8">
        <f t="shared" si="25"/>
        <v>213166.0300287471</v>
      </c>
      <c r="Q104" s="4">
        <v>13100.942999999999</v>
      </c>
      <c r="R104" s="4">
        <v>5431.4319999999998</v>
      </c>
      <c r="S104" s="4">
        <v>12453.111999999999</v>
      </c>
      <c r="T104" s="4">
        <v>12474.097999999998</v>
      </c>
      <c r="U104" s="4">
        <v>22870.228000000003</v>
      </c>
      <c r="V104" s="4">
        <v>14485.460999999999</v>
      </c>
      <c r="W104" s="8">
        <f t="shared" si="36"/>
        <v>80815.27399999999</v>
      </c>
      <c r="X104" s="4">
        <v>90.652175205811147</v>
      </c>
      <c r="Y104" s="8">
        <f t="shared" si="37"/>
        <v>412226.11940666474</v>
      </c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1:50" s="4" customFormat="1" x14ac:dyDescent="0.2">
      <c r="A105" s="10"/>
      <c r="I105" s="8"/>
      <c r="P105" s="8"/>
      <c r="W105" s="5"/>
      <c r="Y105" s="5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s="4" customFormat="1" x14ac:dyDescent="0.2">
      <c r="A106" s="10" t="s">
        <v>37</v>
      </c>
      <c r="I106" s="8"/>
      <c r="P106" s="8"/>
      <c r="W106" s="5"/>
      <c r="Y106" s="5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s="4" customFormat="1" x14ac:dyDescent="0.2">
      <c r="A107" s="10" t="s">
        <v>25</v>
      </c>
      <c r="B107" s="4">
        <v>35394.421938401989</v>
      </c>
      <c r="C107" s="4">
        <v>8214.1380529782073</v>
      </c>
      <c r="D107" s="4">
        <v>26479.344484406814</v>
      </c>
      <c r="E107" s="4">
        <v>5172.4973255205805</v>
      </c>
      <c r="F107" s="4">
        <v>6603.5865707506109</v>
      </c>
      <c r="G107" s="4">
        <v>8504.6790949636834</v>
      </c>
      <c r="H107" s="4">
        <v>13057.029551670706</v>
      </c>
      <c r="I107" s="8">
        <f t="shared" si="24"/>
        <v>103425.6970186926</v>
      </c>
      <c r="J107" s="4">
        <v>91834.214659728081</v>
      </c>
      <c r="K107" s="4">
        <v>18996.599398595645</v>
      </c>
      <c r="L107" s="4">
        <v>25403.426332058116</v>
      </c>
      <c r="M107" s="4">
        <v>990.70632755447934</v>
      </c>
      <c r="N107" s="4">
        <v>20375.836363486684</v>
      </c>
      <c r="O107" s="4">
        <v>42542.661456513277</v>
      </c>
      <c r="P107" s="8">
        <f t="shared" si="25"/>
        <v>200143.44453793627</v>
      </c>
      <c r="Q107" s="4">
        <v>12855.697178353512</v>
      </c>
      <c r="R107" s="4">
        <v>6569.4170276513269</v>
      </c>
      <c r="S107" s="4">
        <v>11855.849902276026</v>
      </c>
      <c r="T107" s="4">
        <v>11505.01110348668</v>
      </c>
      <c r="U107" s="4">
        <v>17774.954817772377</v>
      </c>
      <c r="V107" s="4">
        <v>12754.089462808728</v>
      </c>
      <c r="W107" s="8">
        <f>SUM(Q107:V107)</f>
        <v>73315.019492348656</v>
      </c>
      <c r="X107" s="4">
        <v>200.10437016949149</v>
      </c>
      <c r="Y107" s="8">
        <f>I107+P107+W107+X107</f>
        <v>377084.26541914704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s="4" customFormat="1" x14ac:dyDescent="0.2">
      <c r="A108" s="10" t="s">
        <v>26</v>
      </c>
      <c r="B108" s="4">
        <v>37030.886476610191</v>
      </c>
      <c r="C108" s="4">
        <v>9395.6212576271246</v>
      </c>
      <c r="D108" s="4">
        <v>45551.396578740983</v>
      </c>
      <c r="E108" s="4">
        <v>6992.8355215496349</v>
      </c>
      <c r="F108" s="4">
        <v>6718.9659799031488</v>
      </c>
      <c r="G108" s="4">
        <v>7125.5547265375299</v>
      </c>
      <c r="H108" s="4">
        <v>14712.580012493949</v>
      </c>
      <c r="I108" s="8">
        <f t="shared" si="24"/>
        <v>127527.84055346256</v>
      </c>
      <c r="J108" s="4">
        <v>98487.36758654454</v>
      </c>
      <c r="K108" s="4">
        <v>14567.450832832921</v>
      </c>
      <c r="L108" s="4">
        <v>25946.369421065378</v>
      </c>
      <c r="M108" s="4">
        <v>1614.4076028087168</v>
      </c>
      <c r="N108" s="4">
        <v>23073.813601694932</v>
      </c>
      <c r="O108" s="4">
        <v>44253.494671331748</v>
      </c>
      <c r="P108" s="8">
        <f t="shared" si="25"/>
        <v>207942.90371627826</v>
      </c>
      <c r="Q108" s="4">
        <v>9319.7128715738581</v>
      </c>
      <c r="R108" s="4">
        <v>6108.2584594673099</v>
      </c>
      <c r="S108" s="4">
        <v>11286.499827118652</v>
      </c>
      <c r="T108" s="4">
        <v>18976.498025084744</v>
      </c>
      <c r="U108" s="4">
        <v>16903.334027215493</v>
      </c>
      <c r="V108" s="4">
        <v>10344.401977917707</v>
      </c>
      <c r="W108" s="8">
        <f t="shared" ref="W108:W110" si="38">SUM(Q108:V108)</f>
        <v>72938.70518837776</v>
      </c>
      <c r="X108" s="4">
        <v>84.536625762711864</v>
      </c>
      <c r="Y108" s="8">
        <f t="shared" ref="Y108:Y110" si="39">I108+P108+W108+X108</f>
        <v>408493.98608388129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s="4" customFormat="1" x14ac:dyDescent="0.2">
      <c r="A109" s="10" t="s">
        <v>27</v>
      </c>
      <c r="B109" s="4">
        <v>40531.163652154959</v>
      </c>
      <c r="C109" s="4">
        <v>8909.9616032445556</v>
      </c>
      <c r="D109" s="4">
        <v>18319.229754043601</v>
      </c>
      <c r="E109" s="4">
        <v>6879.4965178208249</v>
      </c>
      <c r="F109" s="4">
        <v>9494.3097042130648</v>
      </c>
      <c r="G109" s="4">
        <v>8369.5440588861966</v>
      </c>
      <c r="H109" s="4">
        <v>18189.4006051816</v>
      </c>
      <c r="I109" s="8">
        <f t="shared" si="24"/>
        <v>110693.1058955448</v>
      </c>
      <c r="J109" s="4">
        <v>105117.66900975982</v>
      </c>
      <c r="K109" s="4">
        <v>17111.265292493943</v>
      </c>
      <c r="L109" s="4">
        <v>23720.250719176758</v>
      </c>
      <c r="M109" s="4">
        <v>1489.4903192251813</v>
      </c>
      <c r="N109" s="4">
        <v>24752.358212445513</v>
      </c>
      <c r="O109" s="4">
        <v>43873.794006440687</v>
      </c>
      <c r="P109" s="8">
        <f t="shared" si="25"/>
        <v>216064.82755954191</v>
      </c>
      <c r="Q109" s="4">
        <v>8422.6682077966088</v>
      </c>
      <c r="R109" s="4">
        <v>6293.6096601936988</v>
      </c>
      <c r="S109" s="4">
        <v>10958.815980920093</v>
      </c>
      <c r="T109" s="4">
        <v>16899.366335447943</v>
      </c>
      <c r="U109" s="4">
        <v>22307.767822421323</v>
      </c>
      <c r="V109" s="4">
        <v>11281.932452058107</v>
      </c>
      <c r="W109" s="8">
        <f t="shared" si="38"/>
        <v>76164.160458837781</v>
      </c>
      <c r="X109" s="4">
        <v>78.591632978208224</v>
      </c>
      <c r="Y109" s="8">
        <f t="shared" si="39"/>
        <v>403000.68554690277</v>
      </c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s="4" customFormat="1" x14ac:dyDescent="0.2">
      <c r="A110" s="10" t="s">
        <v>28</v>
      </c>
      <c r="B110" s="4">
        <v>45006.305763341428</v>
      </c>
      <c r="C110" s="4">
        <v>11651.393839079905</v>
      </c>
      <c r="D110" s="4">
        <v>25074.949098740919</v>
      </c>
      <c r="E110" s="4">
        <v>6570.7784725423762</v>
      </c>
      <c r="F110" s="4">
        <v>10471.299983341394</v>
      </c>
      <c r="G110" s="4">
        <v>10670.199179418887</v>
      </c>
      <c r="H110" s="4">
        <v>19996.283177675577</v>
      </c>
      <c r="I110" s="8">
        <f t="shared" si="24"/>
        <v>129441.20951414049</v>
      </c>
      <c r="J110" s="4">
        <v>115966.86588070617</v>
      </c>
      <c r="K110" s="4">
        <v>16987.540282566588</v>
      </c>
      <c r="L110" s="4">
        <v>18539.341489443104</v>
      </c>
      <c r="M110" s="4">
        <v>1176.4070287651332</v>
      </c>
      <c r="N110" s="4">
        <v>27156.101717384994</v>
      </c>
      <c r="O110" s="4">
        <v>54919.708034431053</v>
      </c>
      <c r="P110" s="8">
        <f t="shared" si="25"/>
        <v>234745.96443329705</v>
      </c>
      <c r="Q110" s="4">
        <v>6619.967299467311</v>
      </c>
      <c r="R110" s="4">
        <v>4526.8817808232434</v>
      </c>
      <c r="S110" s="4">
        <v>12721.727901452803</v>
      </c>
      <c r="T110" s="4">
        <v>18691.218388765134</v>
      </c>
      <c r="U110" s="4">
        <v>24748.828826053279</v>
      </c>
      <c r="V110" s="4">
        <v>17220.273244987886</v>
      </c>
      <c r="W110" s="8">
        <f t="shared" si="38"/>
        <v>84528.897441549663</v>
      </c>
      <c r="X110" s="4">
        <v>172.20616460048424</v>
      </c>
      <c r="Y110" s="8">
        <f t="shared" si="39"/>
        <v>448888.27755358774</v>
      </c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s="4" customFormat="1" x14ac:dyDescent="0.2">
      <c r="A111" s="10"/>
      <c r="I111" s="8"/>
      <c r="P111" s="8"/>
      <c r="W111" s="5"/>
      <c r="Y111" s="5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s="4" customFormat="1" x14ac:dyDescent="0.2">
      <c r="A112" s="10">
        <v>2018</v>
      </c>
      <c r="I112" s="8"/>
      <c r="P112" s="8"/>
      <c r="W112" s="5"/>
      <c r="Y112" s="5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s="4" customFormat="1" x14ac:dyDescent="0.2">
      <c r="A113" s="10" t="s">
        <v>25</v>
      </c>
      <c r="B113" s="4">
        <v>39725.18893230024</v>
      </c>
      <c r="C113" s="4">
        <v>9527.6352244552072</v>
      </c>
      <c r="D113" s="4">
        <v>22634.854931428592</v>
      </c>
      <c r="E113" s="4">
        <v>6642.6476135593184</v>
      </c>
      <c r="F113" s="4">
        <v>6854.3747467796602</v>
      </c>
      <c r="G113" s="4">
        <v>9707.5610747215505</v>
      </c>
      <c r="H113" s="4">
        <v>14662.539482615019</v>
      </c>
      <c r="I113" s="8">
        <f t="shared" si="24"/>
        <v>109754.80200585959</v>
      </c>
      <c r="J113" s="4">
        <v>113832.89112273039</v>
      </c>
      <c r="K113" s="4">
        <v>16093.462639854721</v>
      </c>
      <c r="L113" s="4">
        <v>34168.801387312349</v>
      </c>
      <c r="M113" s="4">
        <v>837.32016992736078</v>
      </c>
      <c r="N113" s="4">
        <v>29346.701356174337</v>
      </c>
      <c r="O113" s="4">
        <v>57566.041255544827</v>
      </c>
      <c r="P113" s="8">
        <f t="shared" si="25"/>
        <v>251845.217931544</v>
      </c>
      <c r="Q113" s="4">
        <v>6802.0429140435845</v>
      </c>
      <c r="R113" s="4">
        <v>9726.9186577723995</v>
      </c>
      <c r="S113" s="4">
        <v>13344.587968232443</v>
      </c>
      <c r="T113" s="4">
        <v>63093.848264067798</v>
      </c>
      <c r="U113" s="4">
        <v>20451.073299854732</v>
      </c>
      <c r="V113" s="4">
        <v>13740.261897772418</v>
      </c>
      <c r="W113" s="8">
        <f>SUM(Q113:V113)</f>
        <v>127158.73300174337</v>
      </c>
      <c r="X113" s="4">
        <v>169.79640000000001</v>
      </c>
      <c r="Y113" s="8">
        <f>I113+P113+W113+X113</f>
        <v>488928.54933914699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s="4" customFormat="1" x14ac:dyDescent="0.2">
      <c r="A114" s="10" t="s">
        <v>26</v>
      </c>
      <c r="B114" s="4">
        <v>41925.049961940713</v>
      </c>
      <c r="C114" s="4">
        <v>10406.835310530776</v>
      </c>
      <c r="D114" s="4">
        <v>26555.428429656691</v>
      </c>
      <c r="E114" s="4">
        <v>6629.8950781006934</v>
      </c>
      <c r="F114" s="4">
        <v>8347.4768738207276</v>
      </c>
      <c r="G114" s="4">
        <v>9643.0144304512232</v>
      </c>
      <c r="H114" s="4">
        <v>21323.601119447689</v>
      </c>
      <c r="I114" s="8">
        <f t="shared" si="24"/>
        <v>124831.30120394853</v>
      </c>
      <c r="J114" s="4">
        <v>135557.68769499499</v>
      </c>
      <c r="K114" s="4">
        <v>27596.439441213686</v>
      </c>
      <c r="L114" s="4">
        <v>24549.147906814971</v>
      </c>
      <c r="M114" s="4">
        <v>1596.805648407686</v>
      </c>
      <c r="N114" s="4">
        <v>44227.978305161196</v>
      </c>
      <c r="O114" s="4">
        <v>60647.246843342014</v>
      </c>
      <c r="P114" s="8">
        <f t="shared" si="25"/>
        <v>294175.30583993456</v>
      </c>
      <c r="Q114" s="4">
        <v>8348.3686754386508</v>
      </c>
      <c r="R114" s="4">
        <v>12806.801695238448</v>
      </c>
      <c r="S114" s="4">
        <v>13523.808081117853</v>
      </c>
      <c r="T114" s="4">
        <v>62892.615499776577</v>
      </c>
      <c r="U114" s="4">
        <v>22834.591123445025</v>
      </c>
      <c r="V114" s="4">
        <v>19963.983552768146</v>
      </c>
      <c r="W114" s="8">
        <f>SUM(Q114:V114)</f>
        <v>140370.1686277847</v>
      </c>
      <c r="X114" s="4">
        <v>207.56842331097846</v>
      </c>
      <c r="Y114" s="8">
        <f t="shared" ref="Y114:Y115" si="40">I114+P114+W114+X114</f>
        <v>559584.34409497876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s="4" customFormat="1" x14ac:dyDescent="0.2">
      <c r="A115" s="10" t="s">
        <v>27</v>
      </c>
      <c r="B115" s="4">
        <v>38659.182375731405</v>
      </c>
      <c r="C115" s="4">
        <v>8927.8249702637931</v>
      </c>
      <c r="D115" s="4">
        <v>27173.972669832128</v>
      </c>
      <c r="E115" s="4">
        <v>7145.6083909832087</v>
      </c>
      <c r="F115" s="4">
        <v>13098.271563501205</v>
      </c>
      <c r="G115" s="4">
        <v>9497.0519899280571</v>
      </c>
      <c r="H115" s="4">
        <v>23160.487047002418</v>
      </c>
      <c r="I115" s="8">
        <f t="shared" si="24"/>
        <v>127662.39900724222</v>
      </c>
      <c r="J115" s="4">
        <v>129912.36259095729</v>
      </c>
      <c r="K115" s="4">
        <v>16709.488048681051</v>
      </c>
      <c r="L115" s="4">
        <v>53398.521810695442</v>
      </c>
      <c r="M115" s="4">
        <v>1183.0027607194247</v>
      </c>
      <c r="N115" s="4">
        <v>52436.022826570712</v>
      </c>
      <c r="O115" s="4">
        <v>79264.921770743385</v>
      </c>
      <c r="P115" s="8">
        <f t="shared" si="25"/>
        <v>332904.31980836729</v>
      </c>
      <c r="Q115" s="4">
        <v>7208.4585973620988</v>
      </c>
      <c r="R115" s="4">
        <v>7206.5443710791296</v>
      </c>
      <c r="S115" s="4">
        <v>10412.58769472424</v>
      </c>
      <c r="T115" s="4">
        <v>119983.35458604319</v>
      </c>
      <c r="U115" s="4">
        <v>19208.042309448429</v>
      </c>
      <c r="V115" s="4">
        <v>16597.120172853749</v>
      </c>
      <c r="W115" s="8">
        <f t="shared" ref="W115:W116" si="41">SUM(Q115:V115)</f>
        <v>180616.10773151083</v>
      </c>
      <c r="X115" s="4">
        <v>234.03093026378895</v>
      </c>
      <c r="Y115" s="8">
        <f t="shared" si="40"/>
        <v>641416.85747738415</v>
      </c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s="4" customFormat="1" x14ac:dyDescent="0.2">
      <c r="A116" s="10" t="s">
        <v>28</v>
      </c>
      <c r="B116" s="4">
        <v>44885.529680733998</v>
      </c>
      <c r="C116" s="4">
        <v>12900.07395377463</v>
      </c>
      <c r="D116" s="4">
        <v>23487.487111493039</v>
      </c>
      <c r="E116" s="4">
        <v>7410.9099658508394</v>
      </c>
      <c r="F116" s="4">
        <v>10622.76376529052</v>
      </c>
      <c r="G116" s="4">
        <v>9808.7912777144484</v>
      </c>
      <c r="H116" s="4">
        <v>21591.481086384498</v>
      </c>
      <c r="I116" s="8">
        <f t="shared" si="24"/>
        <v>130707.03684124199</v>
      </c>
      <c r="J116" s="4">
        <v>136566.62796331866</v>
      </c>
      <c r="K116" s="4">
        <v>20904.382131182028</v>
      </c>
      <c r="L116" s="4">
        <v>156839.59266658715</v>
      </c>
      <c r="M116" s="4">
        <v>1190.3394146287619</v>
      </c>
      <c r="N116" s="4">
        <v>34672.446503246443</v>
      </c>
      <c r="O116" s="4">
        <v>76857.139170291106</v>
      </c>
      <c r="P116" s="8">
        <f t="shared" si="25"/>
        <v>427030.52784925408</v>
      </c>
      <c r="Q116" s="4">
        <v>8701.3051216397616</v>
      </c>
      <c r="R116" s="4">
        <v>8750.9700946642879</v>
      </c>
      <c r="S116" s="4">
        <v>14237.751228979299</v>
      </c>
      <c r="T116" s="4">
        <v>77023.254318617706</v>
      </c>
      <c r="U116" s="4">
        <v>25212.215790165068</v>
      </c>
      <c r="V116" s="4">
        <v>18402.193245333299</v>
      </c>
      <c r="W116" s="8">
        <f t="shared" si="41"/>
        <v>152327.68979939944</v>
      </c>
      <c r="X116" s="4">
        <v>691.76633527084402</v>
      </c>
      <c r="Y116" s="8">
        <f t="shared" ref="Y116" si="42">I116+P116+W116+X116</f>
        <v>710757.02082516637</v>
      </c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s="4" customFormat="1" x14ac:dyDescent="0.2">
      <c r="A117" s="10"/>
      <c r="I117" s="8"/>
      <c r="P117" s="8"/>
      <c r="W117" s="5"/>
      <c r="Y117" s="5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s="4" customFormat="1" x14ac:dyDescent="0.2">
      <c r="A118" s="10">
        <v>2019</v>
      </c>
      <c r="I118" s="8"/>
      <c r="P118" s="8"/>
      <c r="W118" s="5"/>
      <c r="Y118" s="5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1:50" s="4" customFormat="1" x14ac:dyDescent="0.2">
      <c r="A119" s="10" t="s">
        <v>25</v>
      </c>
      <c r="B119" s="26">
        <v>30891.371136849397</v>
      </c>
      <c r="C119" s="4">
        <v>9190.9009403502478</v>
      </c>
      <c r="D119" s="4">
        <v>20210.005909076594</v>
      </c>
      <c r="E119" s="4">
        <v>5832.0080067932486</v>
      </c>
      <c r="F119" s="4">
        <v>9024.7159907252881</v>
      </c>
      <c r="G119" s="4">
        <v>9734.5677052966857</v>
      </c>
      <c r="H119" s="4">
        <v>15969.20057506541</v>
      </c>
      <c r="I119" s="8">
        <f t="shared" si="24"/>
        <v>100852.77026415688</v>
      </c>
      <c r="J119" s="4">
        <v>121954.91635629957</v>
      </c>
      <c r="K119" s="4">
        <v>13492.199951296068</v>
      </c>
      <c r="L119" s="4">
        <v>90763.95703078137</v>
      </c>
      <c r="M119" s="4">
        <v>781.00934708043758</v>
      </c>
      <c r="N119" s="4">
        <v>29639.570718476498</v>
      </c>
      <c r="O119" s="4">
        <v>92143.513579875958</v>
      </c>
      <c r="P119" s="8">
        <f t="shared" si="25"/>
        <v>348775.1669838099</v>
      </c>
      <c r="Q119" s="25">
        <v>6535.2041773786013</v>
      </c>
      <c r="R119" s="25">
        <v>5934.9653786715917</v>
      </c>
      <c r="S119" s="25">
        <v>15368.490987377038</v>
      </c>
      <c r="T119" s="25">
        <v>139773.00188582941</v>
      </c>
      <c r="U119" s="25">
        <v>22497.125149070554</v>
      </c>
      <c r="V119" s="25">
        <v>12249.864837214394</v>
      </c>
      <c r="W119" s="8">
        <f>SUM(Q119:V119)</f>
        <v>202358.65241554158</v>
      </c>
      <c r="X119" s="4">
        <v>292.64682597697151</v>
      </c>
      <c r="Y119" s="8">
        <f>I119+P119+W119+X119</f>
        <v>652279.23648948537</v>
      </c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s="4" customFormat="1" x14ac:dyDescent="0.2">
      <c r="A120" s="10" t="s">
        <v>26</v>
      </c>
      <c r="B120" s="6">
        <v>36319.037661630697</v>
      </c>
      <c r="C120" s="27">
        <v>10552.60590767386</v>
      </c>
      <c r="D120" s="27">
        <v>38137.842301055149</v>
      </c>
      <c r="E120" s="27">
        <v>7118.2447617745793</v>
      </c>
      <c r="F120" s="27">
        <v>10656.950465515587</v>
      </c>
      <c r="G120" s="27">
        <v>9010.2886077697876</v>
      </c>
      <c r="H120" s="27">
        <v>24144.607033189452</v>
      </c>
      <c r="I120" s="8">
        <f t="shared" si="24"/>
        <v>135939.57673860912</v>
      </c>
      <c r="J120" s="4">
        <v>128303.96089640287</v>
      </c>
      <c r="K120" s="4">
        <v>15792.19931764988</v>
      </c>
      <c r="L120" s="4">
        <v>37500.514125563554</v>
      </c>
      <c r="M120" s="4">
        <v>1050.8820303597124</v>
      </c>
      <c r="N120" s="4">
        <v>65523.762349400495</v>
      </c>
      <c r="O120" s="4">
        <v>117725.92194877699</v>
      </c>
      <c r="P120" s="8">
        <f t="shared" si="25"/>
        <v>365897.24066815351</v>
      </c>
      <c r="Q120" s="4">
        <v>6886.3057385611519</v>
      </c>
      <c r="R120" s="4">
        <v>6457.2490564508389</v>
      </c>
      <c r="S120" s="4">
        <v>12765.101143405313</v>
      </c>
      <c r="T120" s="4">
        <v>181229.01158609119</v>
      </c>
      <c r="U120" s="4">
        <v>22326.374540000001</v>
      </c>
      <c r="V120" s="4">
        <v>14812.409106522724</v>
      </c>
      <c r="W120" s="8">
        <f t="shared" ref="W120:W122" si="43">SUM(Q120:V120)</f>
        <v>244476.45117103119</v>
      </c>
      <c r="X120" s="4">
        <v>192.69599827338129</v>
      </c>
      <c r="Y120" s="8">
        <f t="shared" ref="Y120:Y122" si="44">I120+P120+W120+X120</f>
        <v>746505.96457606717</v>
      </c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s="4" customFormat="1" x14ac:dyDescent="0.2">
      <c r="A121" s="10" t="s">
        <v>27</v>
      </c>
      <c r="B121" s="4">
        <v>35782.38456628297</v>
      </c>
      <c r="C121" s="4">
        <v>9108.0238236450841</v>
      </c>
      <c r="D121" s="4">
        <v>23080.480657649881</v>
      </c>
      <c r="E121" s="4">
        <v>8992.7753490647483</v>
      </c>
      <c r="F121" s="4">
        <v>14776.01001971223</v>
      </c>
      <c r="G121" s="4">
        <v>13046.829958992806</v>
      </c>
      <c r="H121" s="4">
        <v>24171.073398225421</v>
      </c>
      <c r="I121" s="8">
        <f t="shared" si="24"/>
        <v>128957.57777357314</v>
      </c>
      <c r="J121" s="4">
        <v>121250.69550897586</v>
      </c>
      <c r="K121" s="4">
        <v>12191.786260959234</v>
      </c>
      <c r="L121" s="4">
        <v>38452.527188776978</v>
      </c>
      <c r="M121" s="4">
        <v>1204.622488585132</v>
      </c>
      <c r="N121" s="4">
        <v>59597.750530215824</v>
      </c>
      <c r="O121" s="4">
        <v>93863.583825371708</v>
      </c>
      <c r="P121" s="8">
        <f t="shared" si="25"/>
        <v>326560.96580288472</v>
      </c>
      <c r="Q121" s="4">
        <v>9676.4194030215822</v>
      </c>
      <c r="R121" s="4">
        <v>8673.0108764987999</v>
      </c>
      <c r="S121" s="4">
        <v>15167.609659664267</v>
      </c>
      <c r="T121" s="4">
        <v>1125139.8343801438</v>
      </c>
      <c r="U121" s="4">
        <v>24842.584066330935</v>
      </c>
      <c r="V121" s="4">
        <v>15731.120306378896</v>
      </c>
      <c r="W121" s="8">
        <f t="shared" si="43"/>
        <v>1199230.5786920383</v>
      </c>
      <c r="X121" s="4">
        <v>332.65590623501197</v>
      </c>
      <c r="Y121" s="8">
        <f t="shared" si="44"/>
        <v>1655081.7781747312</v>
      </c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s="4" customFormat="1" x14ac:dyDescent="0.2">
      <c r="A122" s="10" t="s">
        <v>28</v>
      </c>
      <c r="B122" s="4">
        <v>42290.002877314153</v>
      </c>
      <c r="C122" s="4">
        <v>7322.662169640289</v>
      </c>
      <c r="D122" s="4">
        <v>23221.353377985612</v>
      </c>
      <c r="E122" s="4">
        <v>13118.630059280575</v>
      </c>
      <c r="F122" s="4">
        <v>17620.26724796163</v>
      </c>
      <c r="G122" s="4">
        <v>13550.64241702638</v>
      </c>
      <c r="H122" s="4">
        <v>27401.821699472424</v>
      </c>
      <c r="I122" s="8">
        <f t="shared" si="24"/>
        <v>144525.37984868107</v>
      </c>
      <c r="J122" s="4">
        <v>135233.66334262257</v>
      </c>
      <c r="K122" s="4">
        <v>10728.034412949641</v>
      </c>
      <c r="L122" s="4">
        <v>125003.06974139088</v>
      </c>
      <c r="M122" s="4">
        <v>1890.4843741007196</v>
      </c>
      <c r="N122" s="4">
        <v>61034.490343645084</v>
      </c>
      <c r="O122" s="4">
        <v>120216.08829261392</v>
      </c>
      <c r="P122" s="8">
        <f t="shared" si="25"/>
        <v>454105.8305073228</v>
      </c>
      <c r="Q122" s="4">
        <v>7675.3051270503602</v>
      </c>
      <c r="R122" s="4">
        <v>11889.839279904078</v>
      </c>
      <c r="S122" s="4">
        <v>12183.72924954436</v>
      </c>
      <c r="T122" s="4">
        <v>296714.96971347718</v>
      </c>
      <c r="U122" s="4">
        <v>29823.807739856114</v>
      </c>
      <c r="V122" s="4">
        <v>16259.472419904079</v>
      </c>
      <c r="W122" s="8">
        <f t="shared" si="43"/>
        <v>374547.12352973619</v>
      </c>
      <c r="X122" s="4">
        <v>899.62596594724232</v>
      </c>
      <c r="Y122" s="8">
        <f t="shared" si="44"/>
        <v>974077.95985168731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s="20" customFormat="1" x14ac:dyDescent="0.2">
      <c r="A123" s="22"/>
      <c r="B123" s="23"/>
      <c r="C123" s="23"/>
      <c r="D123" s="23"/>
      <c r="E123" s="23"/>
      <c r="F123" s="23"/>
      <c r="G123" s="23"/>
      <c r="H123" s="23"/>
      <c r="I123" s="24"/>
      <c r="J123" s="23"/>
      <c r="K123" s="23"/>
      <c r="L123" s="23"/>
      <c r="M123" s="23"/>
      <c r="N123" s="23"/>
      <c r="O123" s="23"/>
      <c r="P123" s="24"/>
      <c r="Q123" s="23"/>
      <c r="R123" s="23"/>
      <c r="S123" s="23"/>
      <c r="T123" s="23"/>
      <c r="U123" s="23"/>
      <c r="V123" s="23"/>
      <c r="W123" s="24"/>
      <c r="Y123" s="24"/>
    </row>
    <row r="124" spans="1:50" s="4" customFormat="1" x14ac:dyDescent="0.2">
      <c r="A124" s="10" t="s">
        <v>39</v>
      </c>
      <c r="I124" s="8"/>
      <c r="P124" s="8"/>
      <c r="W124" s="5"/>
      <c r="Y124" s="5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s="4" customFormat="1" x14ac:dyDescent="0.2">
      <c r="A125" s="10" t="s">
        <v>25</v>
      </c>
      <c r="B125" s="4">
        <v>38869.20404239808</v>
      </c>
      <c r="C125" s="4">
        <v>4331.4218513189444</v>
      </c>
      <c r="D125" s="4">
        <v>16410.144838848919</v>
      </c>
      <c r="E125" s="4">
        <v>5077.3994840767382</v>
      </c>
      <c r="F125" s="4">
        <v>6076.9965601918475</v>
      </c>
      <c r="G125" s="4">
        <v>12684.942319136691</v>
      </c>
      <c r="H125" s="4">
        <v>23797.085789832134</v>
      </c>
      <c r="I125" s="8">
        <f t="shared" ref="I125:I128" si="45">SUM(B125:H125)</f>
        <v>107247.19488580336</v>
      </c>
      <c r="J125" s="4">
        <v>112035.45876177103</v>
      </c>
      <c r="K125" s="4">
        <v>18531.192848153478</v>
      </c>
      <c r="L125" s="4">
        <v>28367.232173669065</v>
      </c>
      <c r="M125" s="4">
        <v>1425.6752565947245</v>
      </c>
      <c r="N125" s="4">
        <v>35907.290686906468</v>
      </c>
      <c r="O125" s="4">
        <v>90055.725335491574</v>
      </c>
      <c r="P125" s="8">
        <f t="shared" ref="P125:P128" si="46">SUM(J125:O125)</f>
        <v>286322.57506258634</v>
      </c>
      <c r="Q125" s="4">
        <v>10605.197197697842</v>
      </c>
      <c r="R125" s="4">
        <v>11166.363009736211</v>
      </c>
      <c r="S125" s="4">
        <v>13249.583985611505</v>
      </c>
      <c r="T125" s="4">
        <v>139733.0882243645</v>
      </c>
      <c r="U125" s="4">
        <v>26719.485768585131</v>
      </c>
      <c r="V125" s="4">
        <v>15766.988472901679</v>
      </c>
      <c r="W125" s="8">
        <f>SUM(Q125:V125)</f>
        <v>217240.70665889687</v>
      </c>
      <c r="X125" s="4">
        <v>175.60123741007192</v>
      </c>
      <c r="Y125" s="8">
        <f>I125+P125+W125+X125</f>
        <v>610986.0778446967</v>
      </c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s="4" customFormat="1" x14ac:dyDescent="0.2">
      <c r="A126" s="10" t="s">
        <v>26</v>
      </c>
      <c r="B126" s="4">
        <v>29751.094009592329</v>
      </c>
      <c r="C126" s="4">
        <v>3168.8424172661871</v>
      </c>
      <c r="D126" s="4">
        <v>13548.458855731415</v>
      </c>
      <c r="E126" s="4">
        <v>2372.847693045564</v>
      </c>
      <c r="F126" s="4">
        <v>4103.7369744844127</v>
      </c>
      <c r="G126" s="4">
        <v>10124.101630695443</v>
      </c>
      <c r="H126" s="4">
        <v>11497.951553956837</v>
      </c>
      <c r="I126" s="8">
        <f t="shared" si="45"/>
        <v>74567.03313477218</v>
      </c>
      <c r="J126" s="4">
        <v>76911.250426033424</v>
      </c>
      <c r="K126" s="4">
        <v>15544.463937649874</v>
      </c>
      <c r="L126" s="4">
        <v>18327.971342925659</v>
      </c>
      <c r="M126" s="4">
        <v>657.63861870503604</v>
      </c>
      <c r="N126" s="4">
        <v>22952.160862062352</v>
      </c>
      <c r="O126" s="4">
        <v>49437.316999184644</v>
      </c>
      <c r="P126" s="8">
        <f t="shared" si="46"/>
        <v>183830.80218656099</v>
      </c>
      <c r="Q126" s="4">
        <v>9300.6263788968827</v>
      </c>
      <c r="R126" s="4">
        <v>6681.7435443645081</v>
      </c>
      <c r="S126" s="4">
        <v>9317.7564700239818</v>
      </c>
      <c r="T126" s="4">
        <v>172758.55408633093</v>
      </c>
      <c r="U126" s="4">
        <v>22742.658187050358</v>
      </c>
      <c r="V126" s="4">
        <v>12281.479803980816</v>
      </c>
      <c r="W126" s="8">
        <f t="shared" ref="W126:W128" si="47">SUM(Q126:V126)</f>
        <v>233082.81847064747</v>
      </c>
      <c r="X126" s="4">
        <v>105.78701199040773</v>
      </c>
      <c r="Y126" s="8">
        <f t="shared" ref="Y126:Y128" si="48">I126+P126+W126+X126</f>
        <v>491586.44080397103</v>
      </c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  <row r="127" spans="1:50" s="4" customFormat="1" x14ac:dyDescent="0.2">
      <c r="A127" s="10" t="s">
        <v>27</v>
      </c>
      <c r="B127" s="4">
        <v>45527.029471079135</v>
      </c>
      <c r="C127" s="4">
        <v>11006.532762589928</v>
      </c>
      <c r="D127" s="4">
        <v>23755.826158273383</v>
      </c>
      <c r="E127" s="4">
        <v>5094.4080767386095</v>
      </c>
      <c r="F127" s="4">
        <v>9611.7834388489209</v>
      </c>
      <c r="G127" s="4">
        <v>10147.668009592326</v>
      </c>
      <c r="H127" s="4">
        <v>19325.407908872901</v>
      </c>
      <c r="I127" s="8">
        <f t="shared" si="45"/>
        <v>124468.65582599521</v>
      </c>
      <c r="J127" s="4">
        <v>93824.092526125227</v>
      </c>
      <c r="K127" s="4">
        <v>13487.049484844125</v>
      </c>
      <c r="L127" s="4">
        <v>15494.379169064749</v>
      </c>
      <c r="M127" s="4">
        <v>903.12948681055161</v>
      </c>
      <c r="N127" s="4">
        <v>23820.275704268584</v>
      </c>
      <c r="O127" s="4">
        <v>53641.36500671463</v>
      </c>
      <c r="P127" s="8">
        <f t="shared" si="46"/>
        <v>201170.29137782785</v>
      </c>
      <c r="Q127" s="4">
        <v>11100.055338129496</v>
      </c>
      <c r="R127" s="4">
        <v>13554.885064748203</v>
      </c>
      <c r="S127" s="4">
        <v>18432.356062350118</v>
      </c>
      <c r="T127" s="4">
        <v>18673.271309352516</v>
      </c>
      <c r="U127" s="4">
        <v>25931.937141486815</v>
      </c>
      <c r="V127" s="4">
        <v>15287.571038369308</v>
      </c>
      <c r="W127" s="8">
        <f t="shared" si="47"/>
        <v>102980.07595443646</v>
      </c>
      <c r="X127" s="4">
        <v>87.230422062350172</v>
      </c>
      <c r="Y127" s="8">
        <f t="shared" si="48"/>
        <v>428706.25358032185</v>
      </c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</row>
    <row r="128" spans="1:50" s="4" customFormat="1" x14ac:dyDescent="0.2">
      <c r="A128" s="10" t="s">
        <v>28</v>
      </c>
      <c r="B128" s="4">
        <v>52603.589743693046</v>
      </c>
      <c r="C128" s="4">
        <v>14551.209563549161</v>
      </c>
      <c r="D128" s="4">
        <v>22440.119405275782</v>
      </c>
      <c r="E128" s="4">
        <v>5510.6423237410072</v>
      </c>
      <c r="F128" s="4">
        <v>12440.363752470024</v>
      </c>
      <c r="G128" s="4">
        <v>14237.563247002399</v>
      </c>
      <c r="H128" s="4">
        <v>21315.879400191843</v>
      </c>
      <c r="I128" s="8">
        <f t="shared" si="45"/>
        <v>143099.36743592325</v>
      </c>
      <c r="J128" s="4">
        <v>112387.48147214635</v>
      </c>
      <c r="K128" s="4">
        <v>17121.472261390885</v>
      </c>
      <c r="L128" s="4">
        <v>24983.993434052754</v>
      </c>
      <c r="M128" s="4">
        <v>1008.7613021582733</v>
      </c>
      <c r="N128" s="4">
        <v>57997.282076450843</v>
      </c>
      <c r="O128" s="4">
        <v>54140.560084988007</v>
      </c>
      <c r="P128" s="8">
        <f t="shared" si="46"/>
        <v>267639.5506311871</v>
      </c>
      <c r="Q128" s="4">
        <v>21347.232182254196</v>
      </c>
      <c r="R128" s="4">
        <v>16173.299646810552</v>
      </c>
      <c r="S128" s="4">
        <v>17246.957146282974</v>
      </c>
      <c r="T128" s="4">
        <v>23102.655803357316</v>
      </c>
      <c r="U128" s="4">
        <v>27398.536521966427</v>
      </c>
      <c r="V128" s="4">
        <v>16847.156364076742</v>
      </c>
      <c r="W128" s="8">
        <f t="shared" si="47"/>
        <v>122115.83766474819</v>
      </c>
      <c r="X128" s="4">
        <v>282.32285371702642</v>
      </c>
      <c r="Y128" s="8">
        <f t="shared" si="48"/>
        <v>533137.07858557557</v>
      </c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</row>
    <row r="129" spans="1:25" s="20" customFormat="1" x14ac:dyDescent="0.2">
      <c r="A129" s="22"/>
      <c r="I129" s="24"/>
      <c r="P129" s="24"/>
      <c r="W129" s="24"/>
      <c r="Y129" s="24"/>
    </row>
    <row r="130" spans="1:25" s="20" customFormat="1" x14ac:dyDescent="0.2">
      <c r="A130" s="10" t="s">
        <v>40</v>
      </c>
      <c r="B130" s="4"/>
      <c r="C130" s="4"/>
      <c r="D130" s="4"/>
      <c r="E130" s="4"/>
      <c r="F130" s="4"/>
      <c r="G130" s="4"/>
      <c r="H130" s="4"/>
      <c r="I130" s="8"/>
      <c r="J130" s="4"/>
      <c r="K130" s="4"/>
      <c r="L130" s="4"/>
      <c r="M130" s="4"/>
      <c r="N130" s="4"/>
      <c r="O130" s="4"/>
      <c r="P130" s="8"/>
      <c r="Q130" s="4"/>
      <c r="R130" s="4"/>
      <c r="S130" s="4"/>
      <c r="T130" s="4"/>
      <c r="U130" s="4"/>
      <c r="V130" s="4"/>
      <c r="W130" s="5"/>
      <c r="X130" s="4"/>
      <c r="Y130" s="5"/>
    </row>
    <row r="131" spans="1:25" s="20" customFormat="1" x14ac:dyDescent="0.2">
      <c r="A131" s="10" t="s">
        <v>25</v>
      </c>
      <c r="B131" s="4">
        <v>42424.087865707435</v>
      </c>
      <c r="C131" s="4">
        <v>12937.968494004796</v>
      </c>
      <c r="D131" s="4">
        <v>27907.540570743404</v>
      </c>
      <c r="E131" s="4">
        <v>6334.6869304556358</v>
      </c>
      <c r="F131" s="4">
        <v>10872.98665707434</v>
      </c>
      <c r="G131" s="4">
        <v>16376.914321342925</v>
      </c>
      <c r="H131" s="4">
        <v>23181.479825131893</v>
      </c>
      <c r="I131" s="8">
        <f t="shared" ref="I131:I134" si="49">SUM(B131:H131)</f>
        <v>140035.6646644604</v>
      </c>
      <c r="J131" s="4">
        <v>213011.68096141631</v>
      </c>
      <c r="K131" s="4">
        <v>24874.76997410072</v>
      </c>
      <c r="L131" s="4">
        <v>21944.411419664269</v>
      </c>
      <c r="M131" s="4">
        <v>1405.0818417266189</v>
      </c>
      <c r="N131" s="4">
        <v>29653.470561342925</v>
      </c>
      <c r="O131" s="4">
        <v>57858.085107673862</v>
      </c>
      <c r="P131" s="8">
        <f t="shared" ref="P131:P134" si="50">SUM(J131:O131)</f>
        <v>348747.49986592471</v>
      </c>
      <c r="Q131" s="4">
        <v>21099.428172661872</v>
      </c>
      <c r="R131" s="4">
        <v>15521.303947242206</v>
      </c>
      <c r="S131" s="4">
        <v>17476.48362589928</v>
      </c>
      <c r="T131" s="4">
        <v>25290.92332853717</v>
      </c>
      <c r="U131" s="4">
        <v>30779.03592906475</v>
      </c>
      <c r="V131" s="4">
        <v>21185.305890743406</v>
      </c>
      <c r="W131" s="8">
        <f>SUM(Q131:V131)</f>
        <v>131352.48089414867</v>
      </c>
      <c r="X131" s="4">
        <v>206.66210033573142</v>
      </c>
      <c r="Y131" s="8">
        <f>I131+P131+W131+X131</f>
        <v>620342.30752486945</v>
      </c>
    </row>
    <row r="132" spans="1:25" s="20" customFormat="1" x14ac:dyDescent="0.2">
      <c r="A132" s="10" t="s">
        <v>26</v>
      </c>
      <c r="B132" s="4"/>
      <c r="C132" s="4"/>
      <c r="D132" s="4"/>
      <c r="E132" s="4"/>
      <c r="F132" s="4"/>
      <c r="G132" s="4"/>
      <c r="H132" s="4"/>
      <c r="I132" s="8">
        <f t="shared" si="49"/>
        <v>0</v>
      </c>
      <c r="J132" s="4"/>
      <c r="K132" s="4"/>
      <c r="L132" s="4"/>
      <c r="M132" s="4"/>
      <c r="N132" s="4"/>
      <c r="O132" s="4"/>
      <c r="P132" s="8">
        <f t="shared" si="50"/>
        <v>0</v>
      </c>
      <c r="Q132" s="4"/>
      <c r="R132" s="4"/>
      <c r="S132" s="4"/>
      <c r="T132" s="4"/>
      <c r="U132" s="4"/>
      <c r="V132" s="4"/>
      <c r="W132" s="8">
        <f t="shared" ref="W132:W134" si="51">SUM(Q132:V132)</f>
        <v>0</v>
      </c>
      <c r="X132" s="4"/>
      <c r="Y132" s="8">
        <f t="shared" ref="Y132:Y134" si="52">I132+P132+W132+X132</f>
        <v>0</v>
      </c>
    </row>
    <row r="133" spans="1:25" s="20" customFormat="1" x14ac:dyDescent="0.2">
      <c r="A133" s="10" t="s">
        <v>27</v>
      </c>
      <c r="B133" s="4"/>
      <c r="C133" s="4"/>
      <c r="D133" s="4"/>
      <c r="E133" s="4"/>
      <c r="F133" s="4"/>
      <c r="G133" s="4"/>
      <c r="H133" s="4"/>
      <c r="I133" s="8">
        <f t="shared" si="49"/>
        <v>0</v>
      </c>
      <c r="J133" s="4"/>
      <c r="K133" s="4"/>
      <c r="L133" s="4"/>
      <c r="M133" s="4"/>
      <c r="N133" s="4"/>
      <c r="O133" s="4"/>
      <c r="P133" s="8">
        <f t="shared" si="50"/>
        <v>0</v>
      </c>
      <c r="Q133" s="4"/>
      <c r="R133" s="4"/>
      <c r="S133" s="4"/>
      <c r="T133" s="4"/>
      <c r="U133" s="4"/>
      <c r="V133" s="4"/>
      <c r="W133" s="8">
        <f t="shared" si="51"/>
        <v>0</v>
      </c>
      <c r="X133" s="4"/>
      <c r="Y133" s="8">
        <f t="shared" si="52"/>
        <v>0</v>
      </c>
    </row>
    <row r="134" spans="1:25" s="20" customFormat="1" x14ac:dyDescent="0.2">
      <c r="A134" s="10" t="s">
        <v>28</v>
      </c>
      <c r="B134" s="4"/>
      <c r="C134" s="4"/>
      <c r="D134" s="4"/>
      <c r="E134" s="4"/>
      <c r="F134" s="4"/>
      <c r="G134" s="4"/>
      <c r="H134" s="4"/>
      <c r="I134" s="8">
        <f t="shared" si="49"/>
        <v>0</v>
      </c>
      <c r="J134" s="4"/>
      <c r="K134" s="4"/>
      <c r="L134" s="4"/>
      <c r="M134" s="4"/>
      <c r="N134" s="4"/>
      <c r="O134" s="4"/>
      <c r="P134" s="8">
        <f t="shared" si="50"/>
        <v>0</v>
      </c>
      <c r="Q134" s="4"/>
      <c r="R134" s="4"/>
      <c r="S134" s="4"/>
      <c r="T134" s="4"/>
      <c r="U134" s="4"/>
      <c r="V134" s="4"/>
      <c r="W134" s="8">
        <f t="shared" si="51"/>
        <v>0</v>
      </c>
      <c r="X134" s="4"/>
      <c r="Y134" s="8">
        <f t="shared" si="52"/>
        <v>0</v>
      </c>
    </row>
    <row r="135" spans="1:25" s="20" customFormat="1" x14ac:dyDescent="0.2">
      <c r="A135" s="22"/>
      <c r="B135" s="23"/>
      <c r="C135" s="23"/>
      <c r="D135" s="23"/>
      <c r="E135" s="23"/>
      <c r="F135" s="23"/>
      <c r="G135" s="23"/>
      <c r="H135" s="23"/>
      <c r="I135" s="24"/>
      <c r="J135" s="23"/>
      <c r="K135" s="23"/>
      <c r="L135" s="23"/>
      <c r="M135" s="23"/>
      <c r="N135" s="23"/>
      <c r="O135" s="23"/>
      <c r="P135" s="24"/>
      <c r="Q135" s="23"/>
      <c r="R135" s="23"/>
      <c r="S135" s="23"/>
      <c r="T135" s="23"/>
      <c r="U135" s="23"/>
      <c r="V135" s="23"/>
      <c r="W135" s="24"/>
      <c r="Y135" s="24"/>
    </row>
    <row r="136" spans="1:25" x14ac:dyDescent="0.2">
      <c r="W136" s="2"/>
    </row>
    <row r="137" spans="1:25" x14ac:dyDescent="0.2">
      <c r="A137" s="12" t="s">
        <v>3</v>
      </c>
      <c r="W137" s="2"/>
    </row>
    <row r="139" spans="1:25" x14ac:dyDescent="0.2">
      <c r="A139" s="17" t="s">
        <v>41</v>
      </c>
    </row>
  </sheetData>
  <mergeCells count="3">
    <mergeCell ref="B2:I2"/>
    <mergeCell ref="J2:P2"/>
    <mergeCell ref="Q2:X2"/>
  </mergeCells>
  <pageMargins left="0.25" right="0.25" top="0.75" bottom="0.75" header="0.3" footer="0.3"/>
  <pageSetup paperSize="5" orientation="landscape" r:id="rId1"/>
  <rowBreaks count="1" manualBreakCount="1">
    <brk id="111" max="16383" man="1"/>
  </rowBreaks>
  <ignoredErrors>
    <ignoredError sqref="A106 A100 A94 A88 A82 A76 A70 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Sheet1</vt:lpstr>
      <vt:lpstr>Chart5</vt:lpstr>
      <vt:lpstr>Chart4</vt:lpstr>
      <vt:lpstr>Chart3</vt:lpstr>
      <vt:lpstr>Chart2</vt:lpstr>
      <vt:lpstr>Chart1</vt:lpstr>
      <vt:lpstr>Chart8</vt:lpstr>
      <vt:lpstr>Chart7</vt:lpstr>
      <vt:lpstr>Chart6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of Staistics</dc:creator>
  <cp:lastModifiedBy>Vanetta Mentore</cp:lastModifiedBy>
  <cp:lastPrinted>2019-10-03T18:29:49Z</cp:lastPrinted>
  <dcterms:created xsi:type="dcterms:W3CDTF">2000-05-08T19:23:04Z</dcterms:created>
  <dcterms:modified xsi:type="dcterms:W3CDTF">2021-05-06T18:40:33Z</dcterms:modified>
</cp:coreProperties>
</file>