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CONSTANT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2" l="1"/>
  <c r="H47" i="2"/>
  <c r="O17" i="2"/>
  <c r="N17" i="2"/>
  <c r="O45" i="2" l="1"/>
  <c r="N10" i="2"/>
  <c r="M10" i="2"/>
  <c r="L10" i="2"/>
  <c r="K10" i="2"/>
  <c r="J10" i="2"/>
  <c r="I10" i="2"/>
  <c r="H10" i="2"/>
  <c r="K45" i="2" l="1"/>
  <c r="L45" i="2"/>
  <c r="I45" i="2"/>
  <c r="M45" i="2"/>
  <c r="J45" i="2"/>
  <c r="N45" i="2"/>
  <c r="O47" i="2"/>
  <c r="J47" i="2" l="1"/>
  <c r="M47" i="2"/>
  <c r="N47" i="2"/>
  <c r="L47" i="2"/>
  <c r="I47" i="2"/>
  <c r="K47" i="2"/>
</calcChain>
</file>

<file path=xl/sharedStrings.xml><?xml version="1.0" encoding="utf-8"?>
<sst xmlns="http://schemas.openxmlformats.org/spreadsheetml/2006/main" count="53" uniqueCount="53">
  <si>
    <t>GDP at market prices</t>
  </si>
  <si>
    <t>Agriculture, forestry and fishing</t>
  </si>
  <si>
    <t xml:space="preserve">  Growing of Sugar Cane</t>
  </si>
  <si>
    <t xml:space="preserve">  Growing of Rice</t>
  </si>
  <si>
    <t xml:space="preserve">  Growing of Other crops</t>
  </si>
  <si>
    <t xml:space="preserve">  Raising of Livestock</t>
  </si>
  <si>
    <t xml:space="preserve">  Forestry</t>
  </si>
  <si>
    <t xml:space="preserve">  Fishing</t>
  </si>
  <si>
    <t>Mining and quarrying</t>
  </si>
  <si>
    <t xml:space="preserve">  Bauxite</t>
  </si>
  <si>
    <t xml:space="preserve">  Gold</t>
  </si>
  <si>
    <t xml:space="preserve">  Other mining and quarrying</t>
  </si>
  <si>
    <t xml:space="preserve">  Petroleum and gas; and support services</t>
  </si>
  <si>
    <t>Manufacturing</t>
  </si>
  <si>
    <t xml:space="preserve">  Sugar</t>
  </si>
  <si>
    <t xml:space="preserve">  Rice</t>
  </si>
  <si>
    <t xml:space="preserve">  Other manufacturing</t>
  </si>
  <si>
    <t>Electricity supply</t>
  </si>
  <si>
    <t>Water supply and sewerage</t>
  </si>
  <si>
    <t>Construction</t>
  </si>
  <si>
    <t>Wholesale and retail trade and repairs</t>
  </si>
  <si>
    <t>Transport and storage</t>
  </si>
  <si>
    <t>Accommodation and food services</t>
  </si>
  <si>
    <t>Information and communication</t>
  </si>
  <si>
    <t>Financial and insurance activities</t>
  </si>
  <si>
    <t xml:space="preserve">  Financial intermediation and other services</t>
  </si>
  <si>
    <t xml:space="preserve">  Insurance services and agents</t>
  </si>
  <si>
    <t>Real estate activities</t>
  </si>
  <si>
    <t>Professional, scientific and technical services</t>
  </si>
  <si>
    <t>Administrative and support services</t>
  </si>
  <si>
    <t>Public administration</t>
  </si>
  <si>
    <t>Education</t>
  </si>
  <si>
    <t>Human health and social work</t>
  </si>
  <si>
    <t>Arts, entertainment and recreation</t>
  </si>
  <si>
    <t>Other service activities</t>
  </si>
  <si>
    <t>Less FISIM</t>
  </si>
  <si>
    <t>GDP at basic prices</t>
  </si>
  <si>
    <t xml:space="preserve">  Taxes less subsidies on products</t>
  </si>
  <si>
    <t>GDP at purchaser prices</t>
  </si>
  <si>
    <t>2012</t>
  </si>
  <si>
    <t>2013</t>
  </si>
  <si>
    <t>2014</t>
  </si>
  <si>
    <t>2015</t>
  </si>
  <si>
    <t>2016</t>
  </si>
  <si>
    <t>2017</t>
  </si>
  <si>
    <t>2018</t>
  </si>
  <si>
    <t>Table 3.1</t>
  </si>
  <si>
    <t>Constant 2012 prices (G$ Millions)</t>
  </si>
  <si>
    <t>2019p</t>
  </si>
  <si>
    <t>BUREAU OF STATISTICS</t>
  </si>
  <si>
    <t>NATIONAL ACCOUNT DEPARTMENT</t>
  </si>
  <si>
    <t>Gross Domestic Product by Economic Activity</t>
  </si>
  <si>
    <t>Source: Bureau of Statistics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</si>
</sst>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,##0_ ;[Red]\-#,##0\ "/>
    <numFmt numFmtId="165" formatCode="0.0"/>
    <numFmt numFmtId="166" formatCode="_-* #,##0_-;\-* #,##0_-;_-* &quot;-&quot;??_-;_-@_-"/>
    <numFmt numFmtId="167" formatCode="#,##0.0000_ ;[Red]\-#,##0.0000\ "/>
    <numFmt numFmtId="168" formatCode="_-* #,##0.0_-;\-* #,##0.0_-;_-* &quot;-&quot;??_-;_-@_-"/>
    <numFmt numFmtId="169" formatCode="_-* #,##0.000_-;\-* #,##0.000_-;_-* &quot;-&quot;??_-;_-@_-"/>
    <numFmt numFmtId="170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0"/>
      <color rgb="FF7030A0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i/>
      <sz val="10"/>
      <color rgb="FF7030A0"/>
      <name val="Arial"/>
      <family val="2"/>
    </font>
    <font>
      <b/>
      <sz val="10"/>
      <color rgb="FF7030A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49" fontId="0" fillId="0" borderId="1" xfId="0" applyNumberFormat="1" applyFill="1" applyBorder="1" applyAlignment="1">
      <alignment horizontal="center"/>
    </xf>
    <xf numFmtId="165" fontId="0" fillId="0" borderId="0" xfId="0" applyNumberFormat="1" applyFill="1" applyBorder="1"/>
    <xf numFmtId="43" fontId="0" fillId="0" borderId="0" xfId="1" applyFont="1" applyFill="1" applyBorder="1" applyAlignment="1">
      <alignment horizontal="left"/>
    </xf>
    <xf numFmtId="164" fontId="0" fillId="0" borderId="0" xfId="0" applyNumberFormat="1" applyFill="1"/>
    <xf numFmtId="164" fontId="0" fillId="0" borderId="0" xfId="0" applyNumberFormat="1" applyFill="1" applyBorder="1"/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5" fontId="0" fillId="0" borderId="0" xfId="0" applyNumberFormat="1" applyFill="1"/>
    <xf numFmtId="165" fontId="3" fillId="0" borderId="2" xfId="0" applyNumberFormat="1" applyFont="1" applyFill="1" applyBorder="1"/>
    <xf numFmtId="165" fontId="2" fillId="0" borderId="2" xfId="0" applyNumberFormat="1" applyFont="1" applyFill="1" applyBorder="1"/>
    <xf numFmtId="165" fontId="2" fillId="0" borderId="2" xfId="3" applyNumberFormat="1" applyFont="1" applyFill="1" applyBorder="1" applyAlignment="1" applyProtection="1">
      <alignment wrapText="1"/>
    </xf>
    <xf numFmtId="165" fontId="2" fillId="0" borderId="2" xfId="0" applyNumberFormat="1" applyFont="1" applyFill="1" applyBorder="1" applyAlignment="1"/>
    <xf numFmtId="165" fontId="5" fillId="0" borderId="2" xfId="0" applyNumberFormat="1" applyFont="1" applyFill="1" applyBorder="1"/>
    <xf numFmtId="43" fontId="0" fillId="0" borderId="0" xfId="1" applyFont="1" applyFill="1" applyBorder="1"/>
    <xf numFmtId="167" fontId="0" fillId="0" borderId="0" xfId="0" applyNumberFormat="1" applyFill="1" applyBorder="1"/>
    <xf numFmtId="168" fontId="0" fillId="0" borderId="0" xfId="1" applyNumberFormat="1" applyFont="1" applyFill="1" applyBorder="1"/>
    <xf numFmtId="169" fontId="0" fillId="0" borderId="0" xfId="1" applyNumberFormat="1" applyFont="1" applyFill="1" applyBorder="1"/>
    <xf numFmtId="0" fontId="3" fillId="0" borderId="0" xfId="0" applyFont="1" applyFill="1" applyBorder="1"/>
    <xf numFmtId="165" fontId="0" fillId="0" borderId="2" xfId="0" applyNumberFormat="1" applyFill="1" applyBorder="1"/>
    <xf numFmtId="9" fontId="0" fillId="0" borderId="2" xfId="2" applyFont="1" applyFill="1" applyBorder="1"/>
    <xf numFmtId="166" fontId="6" fillId="0" borderId="2" xfId="1" applyNumberFormat="1" applyFont="1" applyFill="1" applyBorder="1" applyAlignment="1">
      <alignment horizontal="left"/>
    </xf>
    <xf numFmtId="166" fontId="2" fillId="0" borderId="2" xfId="1" applyNumberFormat="1" applyFont="1" applyFill="1" applyBorder="1" applyAlignment="1">
      <alignment horizontal="left"/>
    </xf>
    <xf numFmtId="166" fontId="0" fillId="0" borderId="2" xfId="1" applyNumberFormat="1" applyFont="1" applyFill="1" applyBorder="1"/>
    <xf numFmtId="166" fontId="0" fillId="0" borderId="2" xfId="1" applyNumberFormat="1" applyFont="1" applyFill="1" applyBorder="1" applyAlignment="1">
      <alignment horizontal="left"/>
    </xf>
    <xf numFmtId="166" fontId="5" fillId="0" borderId="2" xfId="1" applyNumberFormat="1" applyFont="1" applyFill="1" applyBorder="1" applyAlignment="1">
      <alignment horizontal="left"/>
    </xf>
    <xf numFmtId="166" fontId="3" fillId="0" borderId="2" xfId="1" applyNumberFormat="1" applyFont="1" applyFill="1" applyBorder="1" applyAlignment="1">
      <alignment horizontal="left"/>
    </xf>
    <xf numFmtId="166" fontId="0" fillId="0" borderId="0" xfId="0" applyNumberFormat="1"/>
    <xf numFmtId="166" fontId="0" fillId="0" borderId="0" xfId="1" applyNumberFormat="1" applyFont="1"/>
    <xf numFmtId="49" fontId="3" fillId="0" borderId="1" xfId="0" applyNumberFormat="1" applyFont="1" applyFill="1" applyBorder="1" applyAlignment="1">
      <alignment horizontal="center"/>
    </xf>
    <xf numFmtId="166" fontId="7" fillId="0" borderId="2" xfId="1" applyNumberFormat="1" applyFont="1" applyFill="1" applyBorder="1" applyAlignment="1">
      <alignment horizontal="left"/>
    </xf>
    <xf numFmtId="0" fontId="0" fillId="0" borderId="0" xfId="0" applyFill="1"/>
    <xf numFmtId="0" fontId="8" fillId="0" borderId="0" xfId="0" applyFont="1"/>
    <xf numFmtId="164" fontId="0" fillId="0" borderId="0" xfId="0" applyNumberFormat="1" applyFont="1" applyFill="1" applyBorder="1"/>
    <xf numFmtId="164" fontId="9" fillId="0" borderId="0" xfId="0" applyNumberFormat="1" applyFont="1" applyFill="1" applyBorder="1"/>
    <xf numFmtId="3" fontId="9" fillId="0" borderId="0" xfId="0" applyNumberFormat="1" applyFont="1" applyFill="1" applyBorder="1"/>
    <xf numFmtId="166" fontId="2" fillId="0" borderId="3" xfId="1" applyNumberFormat="1" applyFont="1" applyFill="1" applyBorder="1" applyAlignment="1">
      <alignment horizontal="left"/>
    </xf>
    <xf numFmtId="166" fontId="0" fillId="0" borderId="3" xfId="0" applyNumberFormat="1" applyBorder="1"/>
    <xf numFmtId="170" fontId="5" fillId="0" borderId="2" xfId="1" applyNumberFormat="1" applyFont="1" applyFill="1" applyBorder="1" applyAlignment="1">
      <alignment horizontal="left"/>
    </xf>
    <xf numFmtId="170" fontId="3" fillId="0" borderId="2" xfId="1" applyNumberFormat="1" applyFont="1" applyFill="1" applyBorder="1" applyAlignment="1">
      <alignment horizontal="left"/>
    </xf>
    <xf numFmtId="170" fontId="0" fillId="0" borderId="2" xfId="0" applyNumberFormat="1" applyFill="1" applyBorder="1"/>
    <xf numFmtId="43" fontId="0" fillId="0" borderId="2" xfId="1" applyFont="1" applyFill="1" applyBorder="1" applyAlignment="1">
      <alignment horizontal="left"/>
    </xf>
    <xf numFmtId="170" fontId="6" fillId="0" borderId="2" xfId="1" applyNumberFormat="1" applyFont="1" applyFill="1" applyBorder="1" applyAlignment="1">
      <alignment horizontal="left"/>
    </xf>
    <xf numFmtId="166" fontId="10" fillId="0" borderId="2" xfId="1" applyNumberFormat="1" applyFont="1" applyFill="1" applyBorder="1" applyAlignment="1">
      <alignment horizontal="left"/>
    </xf>
    <xf numFmtId="170" fontId="10" fillId="0" borderId="2" xfId="1" applyNumberFormat="1" applyFont="1" applyFill="1" applyBorder="1" applyAlignment="1">
      <alignment horizontal="left"/>
    </xf>
    <xf numFmtId="166" fontId="11" fillId="0" borderId="2" xfId="1" applyNumberFormat="1" applyFont="1" applyFill="1" applyBorder="1" applyAlignment="1">
      <alignment horizontal="left"/>
    </xf>
    <xf numFmtId="170" fontId="11" fillId="0" borderId="2" xfId="1" applyNumberFormat="1" applyFont="1" applyFill="1" applyBorder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workbookViewId="0">
      <pane xSplit="1" topLeftCell="B1" activePane="topRight" state="frozen"/>
      <selection activeCell="A19" sqref="A19"/>
      <selection pane="topRight"/>
    </sheetView>
  </sheetViews>
  <sheetFormatPr defaultRowHeight="15" x14ac:dyDescent="0.25"/>
  <cols>
    <col min="1" max="1" width="36.42578125" customWidth="1"/>
    <col min="2" max="2" width="11.140625" customWidth="1"/>
    <col min="3" max="3" width="10.5703125" customWidth="1"/>
    <col min="4" max="4" width="12" customWidth="1"/>
    <col min="5" max="5" width="11.28515625" customWidth="1"/>
    <col min="6" max="6" width="12" customWidth="1"/>
    <col min="7" max="7" width="11.140625" customWidth="1"/>
    <col min="8" max="8" width="10.5703125" customWidth="1"/>
    <col min="9" max="12" width="9.42578125" customWidth="1"/>
    <col min="13" max="13" width="10.42578125" customWidth="1"/>
    <col min="14" max="14" width="10.28515625" customWidth="1"/>
    <col min="15" max="15" width="11.42578125" style="32" customWidth="1"/>
    <col min="16" max="16" width="13.28515625" bestFit="1" customWidth="1"/>
  </cols>
  <sheetData>
    <row r="1" spans="1:16" ht="15.75" x14ac:dyDescent="0.25">
      <c r="A1" s="33" t="s">
        <v>49</v>
      </c>
      <c r="B1" s="33"/>
      <c r="C1" s="33"/>
      <c r="D1" s="33"/>
      <c r="E1" s="33"/>
      <c r="F1" s="33"/>
      <c r="G1" s="33"/>
    </row>
    <row r="2" spans="1:16" ht="15.75" x14ac:dyDescent="0.25">
      <c r="A2" s="33" t="s">
        <v>50</v>
      </c>
      <c r="B2" s="33"/>
      <c r="C2" s="33"/>
      <c r="D2" s="33"/>
      <c r="E2" s="33"/>
      <c r="F2" s="33"/>
      <c r="G2" s="33"/>
    </row>
    <row r="3" spans="1:16" x14ac:dyDescent="0.25">
      <c r="A3" s="35" t="s">
        <v>46</v>
      </c>
      <c r="B3" s="35"/>
      <c r="C3" s="35"/>
      <c r="D3" s="35"/>
      <c r="E3" s="35"/>
      <c r="F3" s="35"/>
      <c r="G3" s="35"/>
      <c r="H3" s="34"/>
      <c r="I3" s="5"/>
      <c r="J3" s="16"/>
      <c r="K3" s="5"/>
      <c r="L3" s="5"/>
      <c r="M3" s="5"/>
      <c r="N3" s="4"/>
      <c r="O3" s="4"/>
    </row>
    <row r="4" spans="1:16" x14ac:dyDescent="0.25">
      <c r="A4" s="35" t="s">
        <v>51</v>
      </c>
      <c r="B4" s="35"/>
      <c r="C4" s="35"/>
      <c r="D4" s="35"/>
      <c r="E4" s="35"/>
      <c r="F4" s="35"/>
      <c r="G4" s="35"/>
      <c r="H4" s="17"/>
      <c r="I4" s="5"/>
      <c r="J4" s="5"/>
      <c r="K4" s="5"/>
      <c r="L4" s="5"/>
      <c r="M4" s="5"/>
      <c r="N4" s="4"/>
      <c r="O4" s="4"/>
    </row>
    <row r="5" spans="1:16" x14ac:dyDescent="0.25">
      <c r="A5" s="36" t="s">
        <v>47</v>
      </c>
      <c r="B5" s="36"/>
      <c r="C5" s="36"/>
      <c r="D5" s="36"/>
      <c r="E5" s="36"/>
      <c r="F5" s="36"/>
      <c r="G5" s="36"/>
      <c r="H5" s="18"/>
      <c r="I5" s="15"/>
      <c r="J5" s="15"/>
      <c r="K5" s="15"/>
      <c r="L5" s="15"/>
      <c r="M5" s="15"/>
      <c r="N5" s="15"/>
      <c r="O5" s="4"/>
    </row>
    <row r="6" spans="1:16" x14ac:dyDescent="0.25">
      <c r="A6" s="5"/>
      <c r="B6" s="5"/>
      <c r="C6" s="5"/>
      <c r="D6" s="5"/>
      <c r="E6" s="5"/>
      <c r="F6" s="5"/>
      <c r="G6" s="5"/>
      <c r="H6" s="15"/>
      <c r="I6" s="15"/>
      <c r="J6" s="15"/>
      <c r="K6" s="15"/>
      <c r="L6" s="15"/>
      <c r="M6" s="15"/>
      <c r="N6" s="15"/>
      <c r="O6" s="4"/>
    </row>
    <row r="7" spans="1:16" x14ac:dyDescent="0.25">
      <c r="A7" s="1"/>
      <c r="B7" s="6">
        <v>2006</v>
      </c>
      <c r="C7" s="6">
        <v>2007</v>
      </c>
      <c r="D7" s="6">
        <v>2008</v>
      </c>
      <c r="E7" s="6">
        <v>2009</v>
      </c>
      <c r="F7" s="6">
        <v>2010</v>
      </c>
      <c r="G7" s="6">
        <v>2011</v>
      </c>
      <c r="H7" s="7" t="s">
        <v>39</v>
      </c>
      <c r="I7" s="7" t="s">
        <v>40</v>
      </c>
      <c r="J7" s="7" t="s">
        <v>41</v>
      </c>
      <c r="K7" s="7" t="s">
        <v>42</v>
      </c>
      <c r="L7" s="7" t="s">
        <v>43</v>
      </c>
      <c r="M7" s="8" t="s">
        <v>44</v>
      </c>
      <c r="N7" s="8" t="s">
        <v>45</v>
      </c>
      <c r="O7" s="30" t="s">
        <v>48</v>
      </c>
    </row>
    <row r="8" spans="1:16" x14ac:dyDescent="0.25">
      <c r="A8" s="2"/>
      <c r="B8" s="3"/>
      <c r="C8" s="3"/>
      <c r="D8" s="3"/>
      <c r="E8" s="3"/>
      <c r="F8" s="3"/>
      <c r="G8" s="3"/>
      <c r="H8" s="2"/>
      <c r="I8" s="2"/>
      <c r="J8" s="9"/>
      <c r="K8" s="9"/>
      <c r="L8" s="9"/>
      <c r="M8" s="9"/>
      <c r="N8" s="9"/>
      <c r="O8" s="19"/>
    </row>
    <row r="9" spans="1:16" x14ac:dyDescent="0.25">
      <c r="A9" s="10" t="s">
        <v>0</v>
      </c>
      <c r="B9" s="42"/>
      <c r="C9" s="42"/>
      <c r="D9" s="42"/>
      <c r="E9" s="42"/>
      <c r="F9" s="42"/>
      <c r="G9" s="42"/>
      <c r="H9" s="20"/>
      <c r="I9" s="20"/>
      <c r="J9" s="20"/>
      <c r="K9" s="20"/>
      <c r="L9" s="20"/>
      <c r="M9" s="21"/>
      <c r="N9" s="20"/>
      <c r="O9" s="20"/>
    </row>
    <row r="10" spans="1:16" x14ac:dyDescent="0.25">
      <c r="A10" s="11" t="s">
        <v>1</v>
      </c>
      <c r="B10" s="22">
        <v>195946.53858873111</v>
      </c>
      <c r="C10" s="43">
        <v>196127.67561397969</v>
      </c>
      <c r="D10" s="43">
        <v>191371.26717512475</v>
      </c>
      <c r="E10" s="43">
        <v>196246.35159603911</v>
      </c>
      <c r="F10" s="43">
        <v>198282.58160400591</v>
      </c>
      <c r="G10" s="43">
        <v>203835.36834352271</v>
      </c>
      <c r="H10" s="23">
        <f t="shared" ref="H10:O10" si="0">SUM(H11:H16)</f>
        <v>211233.87890927939</v>
      </c>
      <c r="I10" s="23">
        <f t="shared" si="0"/>
        <v>219802.93505236207</v>
      </c>
      <c r="J10" s="23">
        <f t="shared" si="0"/>
        <v>236671.40315431842</v>
      </c>
      <c r="K10" s="23">
        <f t="shared" si="0"/>
        <v>244364.38303376865</v>
      </c>
      <c r="L10" s="23">
        <f t="shared" si="0"/>
        <v>217220.70838682467</v>
      </c>
      <c r="M10" s="23">
        <f t="shared" si="0"/>
        <v>244733.64282617538</v>
      </c>
      <c r="N10" s="23">
        <f t="shared" si="0"/>
        <v>260963.28832986887</v>
      </c>
      <c r="O10" s="23">
        <f t="shared" si="0"/>
        <v>259670.41581823461</v>
      </c>
      <c r="P10" s="37"/>
    </row>
    <row r="11" spans="1:16" x14ac:dyDescent="0.25">
      <c r="A11" s="11" t="s">
        <v>2</v>
      </c>
      <c r="B11" s="22">
        <v>15975.254368189435</v>
      </c>
      <c r="C11" s="22">
        <v>16053.672070762523</v>
      </c>
      <c r="D11" s="22">
        <v>13924.892838245101</v>
      </c>
      <c r="E11" s="22">
        <v>14383.897790639574</v>
      </c>
      <c r="F11" s="22">
        <v>13592.401779335209</v>
      </c>
      <c r="G11" s="22">
        <v>14554.325597565085</v>
      </c>
      <c r="H11" s="23">
        <v>13419.882833674415</v>
      </c>
      <c r="I11" s="23">
        <v>11493.763180300839</v>
      </c>
      <c r="J11" s="23">
        <v>13303.942726100504</v>
      </c>
      <c r="K11" s="23">
        <v>14220.263427679871</v>
      </c>
      <c r="L11" s="23">
        <v>11291.936191827426</v>
      </c>
      <c r="M11" s="23">
        <v>8449.8067335960695</v>
      </c>
      <c r="N11" s="23">
        <v>6439.5843477299859</v>
      </c>
      <c r="O11" s="23">
        <v>5677.372911007782</v>
      </c>
      <c r="P11" s="28"/>
    </row>
    <row r="12" spans="1:16" x14ac:dyDescent="0.25">
      <c r="A12" s="11" t="s">
        <v>3</v>
      </c>
      <c r="B12" s="22">
        <v>30317.696990486085</v>
      </c>
      <c r="C12" s="22">
        <v>29436.342710040302</v>
      </c>
      <c r="D12" s="22">
        <v>32543.339112823927</v>
      </c>
      <c r="E12" s="22">
        <v>35494.540567043907</v>
      </c>
      <c r="F12" s="22">
        <v>35650.335515607556</v>
      </c>
      <c r="G12" s="22">
        <v>39576.36821941151</v>
      </c>
      <c r="H12" s="23">
        <v>41561.640992536864</v>
      </c>
      <c r="I12" s="23">
        <v>46142.380639746363</v>
      </c>
      <c r="J12" s="23">
        <v>54935.18540729901</v>
      </c>
      <c r="K12" s="23">
        <v>60677.490285662818</v>
      </c>
      <c r="L12" s="23">
        <v>48432.443006428264</v>
      </c>
      <c r="M12" s="23">
        <v>55525.055777465815</v>
      </c>
      <c r="N12" s="23">
        <v>54352.332905924282</v>
      </c>
      <c r="O12" s="23">
        <v>54901.029598102221</v>
      </c>
      <c r="P12" s="28"/>
    </row>
    <row r="13" spans="1:16" x14ac:dyDescent="0.25">
      <c r="A13" s="11" t="s">
        <v>4</v>
      </c>
      <c r="B13" s="22">
        <v>84059.418248239628</v>
      </c>
      <c r="C13" s="22">
        <v>86505.456630634086</v>
      </c>
      <c r="D13" s="22">
        <v>91410.306441806242</v>
      </c>
      <c r="E13" s="22">
        <v>92655.678464174183</v>
      </c>
      <c r="F13" s="22">
        <v>94973.986382736024</v>
      </c>
      <c r="G13" s="22">
        <v>100370.59847966373</v>
      </c>
      <c r="H13" s="23">
        <v>105690.57229829187</v>
      </c>
      <c r="I13" s="23">
        <v>110618.02282862949</v>
      </c>
      <c r="J13" s="23">
        <v>116261.58622482038</v>
      </c>
      <c r="K13" s="23">
        <v>118708.66786754211</v>
      </c>
      <c r="L13" s="23">
        <v>111794.52469168596</v>
      </c>
      <c r="M13" s="23">
        <v>133986.22968888734</v>
      </c>
      <c r="N13" s="23">
        <v>149136.02313456769</v>
      </c>
      <c r="O13" s="23">
        <v>149521.50035250979</v>
      </c>
      <c r="P13" s="28"/>
    </row>
    <row r="14" spans="1:16" x14ac:dyDescent="0.25">
      <c r="A14" s="11" t="s">
        <v>5</v>
      </c>
      <c r="B14" s="22">
        <v>14945.333809364589</v>
      </c>
      <c r="C14" s="22">
        <v>15124.22019873207</v>
      </c>
      <c r="D14" s="22">
        <v>16434.66700456362</v>
      </c>
      <c r="E14" s="22">
        <v>18300.493647152351</v>
      </c>
      <c r="F14" s="22">
        <v>16985.886692730859</v>
      </c>
      <c r="G14" s="22">
        <v>17969.761834252007</v>
      </c>
      <c r="H14" s="23">
        <v>20563.61448008049</v>
      </c>
      <c r="I14" s="23">
        <v>21235.861193266268</v>
      </c>
      <c r="J14" s="23">
        <v>21832.036244269886</v>
      </c>
      <c r="K14" s="23">
        <v>23027.968526881767</v>
      </c>
      <c r="L14" s="23">
        <v>21697.068144312954</v>
      </c>
      <c r="M14" s="23">
        <v>21195.818343811094</v>
      </c>
      <c r="N14" s="23">
        <v>26127.202522381769</v>
      </c>
      <c r="O14" s="23">
        <v>25201.027912856975</v>
      </c>
      <c r="P14" s="29"/>
    </row>
    <row r="15" spans="1:16" x14ac:dyDescent="0.25">
      <c r="A15" s="11" t="s">
        <v>6</v>
      </c>
      <c r="B15" s="22">
        <v>21647.719801692252</v>
      </c>
      <c r="C15" s="22">
        <v>20409.07038431125</v>
      </c>
      <c r="D15" s="22">
        <v>17635.443937735603</v>
      </c>
      <c r="E15" s="22">
        <v>18097.715012164877</v>
      </c>
      <c r="F15" s="22">
        <v>20225.347264986791</v>
      </c>
      <c r="G15" s="22">
        <v>18350.581240912514</v>
      </c>
      <c r="H15" s="23">
        <v>17554.447723839876</v>
      </c>
      <c r="I15" s="23">
        <v>18516.993763892515</v>
      </c>
      <c r="J15" s="23">
        <v>21473.464730906002</v>
      </c>
      <c r="K15" s="23">
        <v>19059.946170444535</v>
      </c>
      <c r="L15" s="23">
        <v>14040.09290550329</v>
      </c>
      <c r="M15" s="23">
        <v>15224.17591227406</v>
      </c>
      <c r="N15" s="23">
        <v>15429.681254225816</v>
      </c>
      <c r="O15" s="31">
        <v>14821.107143757852</v>
      </c>
      <c r="P15" s="28"/>
    </row>
    <row r="16" spans="1:16" x14ac:dyDescent="0.25">
      <c r="A16" s="11" t="s">
        <v>7</v>
      </c>
      <c r="B16" s="22">
        <v>11464.808019388705</v>
      </c>
      <c r="C16" s="22">
        <v>11881.888559362187</v>
      </c>
      <c r="D16" s="22">
        <v>11662.307922140855</v>
      </c>
      <c r="E16" s="22">
        <v>10596.299130267456</v>
      </c>
      <c r="F16" s="22">
        <v>11294.295680987783</v>
      </c>
      <c r="G16" s="22">
        <v>10810.972937606748</v>
      </c>
      <c r="H16" s="23">
        <v>12443.720580855877</v>
      </c>
      <c r="I16" s="23">
        <v>11795.913446526612</v>
      </c>
      <c r="J16" s="23">
        <v>8865.1878209226397</v>
      </c>
      <c r="K16" s="23">
        <v>8670.0467555575578</v>
      </c>
      <c r="L16" s="23">
        <v>9964.64344706681</v>
      </c>
      <c r="M16" s="23">
        <v>10352.556370141006</v>
      </c>
      <c r="N16" s="23">
        <v>9478.4641650393423</v>
      </c>
      <c r="O16" s="23">
        <v>9548.3778999999995</v>
      </c>
      <c r="P16" s="38"/>
    </row>
    <row r="17" spans="1:16" x14ac:dyDescent="0.25">
      <c r="A17" s="12" t="s">
        <v>8</v>
      </c>
      <c r="B17" s="43">
        <v>70189.541985764343</v>
      </c>
      <c r="C17" s="43">
        <v>80518.153416007583</v>
      </c>
      <c r="D17" s="43">
        <v>79057.642744031298</v>
      </c>
      <c r="E17" s="43">
        <v>76291.675615254295</v>
      </c>
      <c r="F17" s="43">
        <v>73855.823912334949</v>
      </c>
      <c r="G17" s="43">
        <v>85937.548323837385</v>
      </c>
      <c r="H17" s="23">
        <v>100987.81069362038</v>
      </c>
      <c r="I17" s="23">
        <v>109494.04130624123</v>
      </c>
      <c r="J17" s="23">
        <v>93780.989521918847</v>
      </c>
      <c r="K17" s="23">
        <v>104566.83569999611</v>
      </c>
      <c r="L17" s="23">
        <v>157977.98361485242</v>
      </c>
      <c r="M17" s="23">
        <v>146388.11546706373</v>
      </c>
      <c r="N17" s="23">
        <f>SUM(N18:N21)</f>
        <v>151122.30594925483</v>
      </c>
      <c r="O17" s="23">
        <f>SUM(O18:O21)</f>
        <v>167154.77436743726</v>
      </c>
      <c r="P17" s="28"/>
    </row>
    <row r="18" spans="1:16" x14ac:dyDescent="0.25">
      <c r="A18" s="12" t="s">
        <v>9</v>
      </c>
      <c r="B18" s="22">
        <v>9530.2701604805334</v>
      </c>
      <c r="C18" s="22">
        <v>14232.754586146875</v>
      </c>
      <c r="D18" s="22">
        <v>13676.269360225546</v>
      </c>
      <c r="E18" s="22">
        <v>9228.0728854768968</v>
      </c>
      <c r="F18" s="22">
        <v>8345.4357225089589</v>
      </c>
      <c r="G18" s="22">
        <v>11520.34977635814</v>
      </c>
      <c r="H18" s="23">
        <v>12965.000164180401</v>
      </c>
      <c r="I18" s="23">
        <v>12159.272089028702</v>
      </c>
      <c r="J18" s="23">
        <v>11302.957868834825</v>
      </c>
      <c r="K18" s="23">
        <v>8840.7357149989366</v>
      </c>
      <c r="L18" s="23">
        <v>9391.3115076764552</v>
      </c>
      <c r="M18" s="23">
        <v>9677.4594757481536</v>
      </c>
      <c r="N18" s="23">
        <v>11582.143875793465</v>
      </c>
      <c r="O18" s="31">
        <v>11783.630548065466</v>
      </c>
      <c r="P18" s="28"/>
    </row>
    <row r="19" spans="1:16" x14ac:dyDescent="0.25">
      <c r="A19" s="12" t="s">
        <v>10</v>
      </c>
      <c r="B19" s="43">
        <v>38681.031968889969</v>
      </c>
      <c r="C19" s="43">
        <v>44759.918441813155</v>
      </c>
      <c r="D19" s="43">
        <v>49102.777648364332</v>
      </c>
      <c r="E19" s="43">
        <v>56314.826613485311</v>
      </c>
      <c r="F19" s="43">
        <v>57933.630173767888</v>
      </c>
      <c r="G19" s="43">
        <v>68199.077578456345</v>
      </c>
      <c r="H19" s="23">
        <v>82391.519137140625</v>
      </c>
      <c r="I19" s="23">
        <v>90363.331426723918</v>
      </c>
      <c r="J19" s="23">
        <v>72785.89848941128</v>
      </c>
      <c r="K19" s="23">
        <v>84723.084944900649</v>
      </c>
      <c r="L19" s="23">
        <v>133868.86484901202</v>
      </c>
      <c r="M19" s="23">
        <v>122795.62540174607</v>
      </c>
      <c r="N19" s="23">
        <v>115746.24000000001</v>
      </c>
      <c r="O19" s="31">
        <v>119255.26398015085</v>
      </c>
      <c r="P19" s="28"/>
    </row>
    <row r="20" spans="1:16" x14ac:dyDescent="0.25">
      <c r="A20" s="12" t="s">
        <v>11</v>
      </c>
      <c r="B20" s="43">
        <v>12361.804172551188</v>
      </c>
      <c r="C20" s="43">
        <v>11540.876391308166</v>
      </c>
      <c r="D20" s="43">
        <v>9024.7327417982997</v>
      </c>
      <c r="E20" s="43">
        <v>7278.8929936881377</v>
      </c>
      <c r="F20" s="43">
        <v>5809.4322652631263</v>
      </c>
      <c r="G20" s="43">
        <v>5029.5508730822548</v>
      </c>
      <c r="H20" s="23">
        <v>5234.7828183930105</v>
      </c>
      <c r="I20" s="23">
        <v>6596.7641820040353</v>
      </c>
      <c r="J20" s="23">
        <v>9154.8206172054961</v>
      </c>
      <c r="K20" s="23">
        <v>9009.4199456651895</v>
      </c>
      <c r="L20" s="23">
        <v>11924.798609987618</v>
      </c>
      <c r="M20" s="23">
        <v>9322.2847869298166</v>
      </c>
      <c r="N20" s="23">
        <v>14737.152430997467</v>
      </c>
      <c r="O20" s="31">
        <v>15811.070846569297</v>
      </c>
      <c r="P20" s="28"/>
    </row>
    <row r="21" spans="1:16" ht="26.25" x14ac:dyDescent="0.25">
      <c r="A21" s="12" t="s">
        <v>12</v>
      </c>
      <c r="B21" s="23"/>
      <c r="C21" s="23"/>
      <c r="D21" s="23"/>
      <c r="E21" s="23"/>
      <c r="F21" s="23"/>
      <c r="G21" s="23"/>
      <c r="H21" s="24">
        <v>396.5085739063469</v>
      </c>
      <c r="I21" s="24">
        <v>374.67360848458156</v>
      </c>
      <c r="J21" s="24">
        <v>537.31254646724199</v>
      </c>
      <c r="K21" s="24">
        <v>1993.5950944313427</v>
      </c>
      <c r="L21" s="24">
        <v>2793.0086481762878</v>
      </c>
      <c r="M21" s="24">
        <v>4592.7458026396998</v>
      </c>
      <c r="N21" s="24">
        <v>9056.7696424638943</v>
      </c>
      <c r="O21" s="24">
        <v>20304.808992651644</v>
      </c>
      <c r="P21" s="28"/>
    </row>
    <row r="22" spans="1:16" x14ac:dyDescent="0.25">
      <c r="A22" s="12" t="s">
        <v>13</v>
      </c>
      <c r="B22" s="43">
        <v>46160.345257135486</v>
      </c>
      <c r="C22" s="43">
        <v>48785.358128712061</v>
      </c>
      <c r="D22" s="43">
        <v>44667.557472413871</v>
      </c>
      <c r="E22" s="43">
        <v>46444.155436358131</v>
      </c>
      <c r="F22" s="43">
        <v>46274.424228560973</v>
      </c>
      <c r="G22" s="43">
        <v>49349.682464399346</v>
      </c>
      <c r="H22" s="23">
        <v>49950.175497922661</v>
      </c>
      <c r="I22" s="23">
        <v>54045.822359068508</v>
      </c>
      <c r="J22" s="23">
        <v>57187.452141360714</v>
      </c>
      <c r="K22" s="23">
        <v>57751.642031993659</v>
      </c>
      <c r="L22" s="23">
        <v>48372.614908275071</v>
      </c>
      <c r="M22" s="23">
        <v>49104.759071387074</v>
      </c>
      <c r="N22" s="23">
        <v>50208.451528734142</v>
      </c>
      <c r="O22" s="23">
        <v>57567.845798906361</v>
      </c>
      <c r="P22" s="28"/>
    </row>
    <row r="23" spans="1:16" x14ac:dyDescent="0.25">
      <c r="A23" s="11" t="s">
        <v>14</v>
      </c>
      <c r="B23" s="43">
        <v>14173.438277738715</v>
      </c>
      <c r="C23" s="43">
        <v>15690.111541651406</v>
      </c>
      <c r="D23" s="43">
        <v>12354.120216609033</v>
      </c>
      <c r="E23" s="43">
        <v>12761.933346560299</v>
      </c>
      <c r="F23" s="43">
        <v>12059.008601699339</v>
      </c>
      <c r="G23" s="43">
        <v>12913.166992753411</v>
      </c>
      <c r="H23" s="23">
        <v>11906.566117179846</v>
      </c>
      <c r="I23" s="23">
        <v>10197.648737890571</v>
      </c>
      <c r="J23" s="23">
        <v>11803.700199975428</v>
      </c>
      <c r="K23" s="23">
        <v>12616.69038425024</v>
      </c>
      <c r="L23" s="23">
        <v>10018.581125134668</v>
      </c>
      <c r="M23" s="23">
        <v>7496.9493994759532</v>
      </c>
      <c r="N23" s="23">
        <v>5713.4132804056717</v>
      </c>
      <c r="O23" s="23">
        <v>5037.1539583920012</v>
      </c>
      <c r="P23" s="28"/>
    </row>
    <row r="24" spans="1:16" x14ac:dyDescent="0.25">
      <c r="A24" s="11" t="s">
        <v>15</v>
      </c>
      <c r="B24" s="43">
        <v>7200.7126635716995</v>
      </c>
      <c r="C24" s="43">
        <v>6991.724171383099</v>
      </c>
      <c r="D24" s="43">
        <v>7729.2747846879793</v>
      </c>
      <c r="E24" s="43">
        <v>8437.8939554768731</v>
      </c>
      <c r="F24" s="43">
        <v>8466.2009298542544</v>
      </c>
      <c r="G24" s="43">
        <v>9425.5892544852031</v>
      </c>
      <c r="H24" s="23">
        <v>9898.2242624613409</v>
      </c>
      <c r="I24" s="23">
        <v>12082.022701117317</v>
      </c>
      <c r="J24" s="23">
        <v>15376.250964101771</v>
      </c>
      <c r="K24" s="23">
        <v>15733.83735169891</v>
      </c>
      <c r="L24" s="23">
        <v>10972.062694196613</v>
      </c>
      <c r="M24" s="23">
        <v>13911.190290390756</v>
      </c>
      <c r="N24" s="23">
        <v>14564.481768473355</v>
      </c>
      <c r="O24" s="23">
        <v>18415.183319319563</v>
      </c>
      <c r="P24" s="28"/>
    </row>
    <row r="25" spans="1:16" x14ac:dyDescent="0.25">
      <c r="A25" s="12" t="s">
        <v>16</v>
      </c>
      <c r="B25" s="43">
        <v>24786.194315825076</v>
      </c>
      <c r="C25" s="43">
        <v>26103.522415677555</v>
      </c>
      <c r="D25" s="43">
        <v>24584.162471116859</v>
      </c>
      <c r="E25" s="43">
        <v>25244.32813432096</v>
      </c>
      <c r="F25" s="43">
        <v>25749.214697007381</v>
      </c>
      <c r="G25" s="43">
        <v>27010.926217160737</v>
      </c>
      <c r="H25" s="23">
        <v>28145.385118281476</v>
      </c>
      <c r="I25" s="23">
        <v>31766.150920060623</v>
      </c>
      <c r="J25" s="23">
        <v>30007.500977283518</v>
      </c>
      <c r="K25" s="23">
        <v>29401.114296044507</v>
      </c>
      <c r="L25" s="23">
        <v>27381.971088943792</v>
      </c>
      <c r="M25" s="23">
        <v>27696.619381520366</v>
      </c>
      <c r="N25" s="23">
        <v>29930.556479855113</v>
      </c>
      <c r="O25" s="23">
        <v>34115.508521194795</v>
      </c>
      <c r="P25" s="28"/>
    </row>
    <row r="26" spans="1:16" x14ac:dyDescent="0.25">
      <c r="A26" s="12" t="s">
        <v>17</v>
      </c>
      <c r="B26" s="23">
        <v>3022.9806397323514</v>
      </c>
      <c r="C26" s="23">
        <v>3162.3791349935195</v>
      </c>
      <c r="D26" s="23">
        <v>3218.5747183704593</v>
      </c>
      <c r="E26" s="23">
        <v>3404.1208545758109</v>
      </c>
      <c r="F26" s="23">
        <v>3547.809603694715</v>
      </c>
      <c r="G26" s="23">
        <v>3648.8282398471047</v>
      </c>
      <c r="H26" s="23">
        <v>3904.9328742271246</v>
      </c>
      <c r="I26" s="23">
        <v>4029.2706045792656</v>
      </c>
      <c r="J26" s="23">
        <v>4286.2528258911989</v>
      </c>
      <c r="K26" s="23">
        <v>4447.0432571073034</v>
      </c>
      <c r="L26" s="23">
        <v>4726.5687847460358</v>
      </c>
      <c r="M26" s="23">
        <v>4754.8521039064508</v>
      </c>
      <c r="N26" s="23">
        <v>4920.6206725819502</v>
      </c>
      <c r="O26" s="23">
        <v>5265.0641196626893</v>
      </c>
      <c r="P26" s="28"/>
    </row>
    <row r="27" spans="1:16" x14ac:dyDescent="0.25">
      <c r="A27" s="12" t="s">
        <v>18</v>
      </c>
      <c r="B27" s="23">
        <v>1989.5215263874704</v>
      </c>
      <c r="C27" s="23">
        <v>1797.1530694783185</v>
      </c>
      <c r="D27" s="23">
        <v>2325.2189043926642</v>
      </c>
      <c r="E27" s="23">
        <v>2126.2002157301918</v>
      </c>
      <c r="F27" s="23">
        <v>2186.9664531013186</v>
      </c>
      <c r="G27" s="23">
        <v>2189.6664578998398</v>
      </c>
      <c r="H27" s="23">
        <v>2555.9922620000002</v>
      </c>
      <c r="I27" s="23">
        <v>2473.2219611032201</v>
      </c>
      <c r="J27" s="23">
        <v>2755.39408535849</v>
      </c>
      <c r="K27" s="23">
        <v>2437</v>
      </c>
      <c r="L27" s="23">
        <v>2942</v>
      </c>
      <c r="M27" s="23">
        <v>3074</v>
      </c>
      <c r="N27" s="23">
        <v>3190</v>
      </c>
      <c r="O27" s="31">
        <v>3234.13</v>
      </c>
      <c r="P27" s="29"/>
    </row>
    <row r="28" spans="1:16" x14ac:dyDescent="0.25">
      <c r="A28" s="12" t="s">
        <v>19</v>
      </c>
      <c r="B28" s="22">
        <v>56792.691646772102</v>
      </c>
      <c r="C28" s="22">
        <v>60959.917290442419</v>
      </c>
      <c r="D28" s="22">
        <v>62328.295952759516</v>
      </c>
      <c r="E28" s="22">
        <v>62636.147416719068</v>
      </c>
      <c r="F28" s="22">
        <v>69313.970796729191</v>
      </c>
      <c r="G28" s="22">
        <v>71228.440925954012</v>
      </c>
      <c r="H28" s="22">
        <v>63366.486960570524</v>
      </c>
      <c r="I28" s="22">
        <v>66800.646272609505</v>
      </c>
      <c r="J28" s="22">
        <v>65485.241029284371</v>
      </c>
      <c r="K28" s="22">
        <v>62238.348036080177</v>
      </c>
      <c r="L28" s="22">
        <v>65792.566131421132</v>
      </c>
      <c r="M28" s="22">
        <v>69006.629832696868</v>
      </c>
      <c r="N28" s="22">
        <v>71021.172083749872</v>
      </c>
      <c r="O28" s="31">
        <v>73204.818955256836</v>
      </c>
      <c r="P28" s="28"/>
    </row>
    <row r="29" spans="1:16" x14ac:dyDescent="0.25">
      <c r="A29" s="13" t="s">
        <v>20</v>
      </c>
      <c r="B29" s="25">
        <v>53086.417530608633</v>
      </c>
      <c r="C29" s="25">
        <v>57692.648293394988</v>
      </c>
      <c r="D29" s="25">
        <v>60271.603807733423</v>
      </c>
      <c r="E29" s="25">
        <v>66163.68738173059</v>
      </c>
      <c r="F29" s="25">
        <v>73374.300475428521</v>
      </c>
      <c r="G29" s="25">
        <v>76704.818276641672</v>
      </c>
      <c r="H29" s="25">
        <v>81865.520604099351</v>
      </c>
      <c r="I29" s="25">
        <v>76299.725577234611</v>
      </c>
      <c r="J29" s="25">
        <v>75458.2362430426</v>
      </c>
      <c r="K29" s="25">
        <v>66128.070730390013</v>
      </c>
      <c r="L29" s="25">
        <v>67409.727615913464</v>
      </c>
      <c r="M29" s="25">
        <v>71754.39938494598</v>
      </c>
      <c r="N29" s="25">
        <v>74509.033537860028</v>
      </c>
      <c r="O29" s="25">
        <v>78234.485214753033</v>
      </c>
      <c r="P29" s="28"/>
    </row>
    <row r="30" spans="1:16" x14ac:dyDescent="0.25">
      <c r="A30" s="13" t="s">
        <v>21</v>
      </c>
      <c r="B30" s="23">
        <v>18240.760863002586</v>
      </c>
      <c r="C30" s="23">
        <v>19458.508182336722</v>
      </c>
      <c r="D30" s="23">
        <v>20680.664708393309</v>
      </c>
      <c r="E30" s="23">
        <v>20490.932009600849</v>
      </c>
      <c r="F30" s="23">
        <v>21902.020029360399</v>
      </c>
      <c r="G30" s="23">
        <v>25019.557152217003</v>
      </c>
      <c r="H30" s="23">
        <v>29738.412804043295</v>
      </c>
      <c r="I30" s="23">
        <v>31679.807348982504</v>
      </c>
      <c r="J30" s="23">
        <v>33318.58472544785</v>
      </c>
      <c r="K30" s="23">
        <v>34417.06343942591</v>
      </c>
      <c r="L30" s="23">
        <v>34913.113539762737</v>
      </c>
      <c r="M30" s="23">
        <v>35098.303119440694</v>
      </c>
      <c r="N30" s="23">
        <v>36762.725962987955</v>
      </c>
      <c r="O30" s="23">
        <v>39299</v>
      </c>
      <c r="P30" s="28"/>
    </row>
    <row r="31" spans="1:16" x14ac:dyDescent="0.25">
      <c r="A31" s="12" t="s">
        <v>22</v>
      </c>
      <c r="B31" s="23">
        <v>1854.3680132362595</v>
      </c>
      <c r="C31" s="23">
        <v>2190.7310286974393</v>
      </c>
      <c r="D31" s="23">
        <v>2117.81397214651</v>
      </c>
      <c r="E31" s="23">
        <v>2308.7841027727236</v>
      </c>
      <c r="F31" s="23">
        <v>2453.5723414641707</v>
      </c>
      <c r="G31" s="23">
        <v>2600.7866819520204</v>
      </c>
      <c r="H31" s="23">
        <v>2914.616660076621</v>
      </c>
      <c r="I31" s="23">
        <v>3081.2697097847558</v>
      </c>
      <c r="J31" s="23">
        <v>3121.488664485154</v>
      </c>
      <c r="K31" s="23">
        <v>3126.6564471074707</v>
      </c>
      <c r="L31" s="23">
        <v>3245.323331115751</v>
      </c>
      <c r="M31" s="23">
        <v>3409.532024630842</v>
      </c>
      <c r="N31" s="23">
        <v>3683.5970463351805</v>
      </c>
      <c r="O31" s="23">
        <v>3885.5017524989198</v>
      </c>
      <c r="P31" s="28"/>
    </row>
    <row r="32" spans="1:16" x14ac:dyDescent="0.25">
      <c r="A32" s="12" t="s">
        <v>23</v>
      </c>
      <c r="B32" s="23">
        <v>11223.19109163995</v>
      </c>
      <c r="C32" s="23">
        <v>14567.612549352911</v>
      </c>
      <c r="D32" s="23">
        <v>15917.06125961967</v>
      </c>
      <c r="E32" s="23">
        <v>16505.068995349418</v>
      </c>
      <c r="F32" s="23">
        <v>17660.423825023874</v>
      </c>
      <c r="G32" s="23">
        <v>17925.330182399233</v>
      </c>
      <c r="H32" s="23">
        <v>18678.194050059999</v>
      </c>
      <c r="I32" s="23">
        <v>19274.244444650507</v>
      </c>
      <c r="J32" s="23">
        <v>20751.417056634724</v>
      </c>
      <c r="K32" s="23">
        <v>20827.292331847249</v>
      </c>
      <c r="L32" s="23">
        <v>20954.66266076321</v>
      </c>
      <c r="M32" s="23">
        <v>21494.889713495224</v>
      </c>
      <c r="N32" s="23">
        <v>22165.900205919479</v>
      </c>
      <c r="O32" s="41">
        <v>22387.559207978673</v>
      </c>
      <c r="P32" s="28"/>
    </row>
    <row r="33" spans="1:16" x14ac:dyDescent="0.25">
      <c r="A33" s="12" t="s">
        <v>24</v>
      </c>
      <c r="B33" s="22">
        <v>19722.290557450982</v>
      </c>
      <c r="C33" s="22">
        <v>20325.927946544467</v>
      </c>
      <c r="D33" s="22">
        <v>22074.394866677325</v>
      </c>
      <c r="E33" s="22">
        <v>24776.192559930241</v>
      </c>
      <c r="F33" s="22">
        <v>26641.223941405289</v>
      </c>
      <c r="G33" s="22">
        <v>29226.457173316016</v>
      </c>
      <c r="H33" s="23">
        <v>34648.786133966125</v>
      </c>
      <c r="I33" s="23">
        <v>38087.298873011947</v>
      </c>
      <c r="J33" s="23">
        <v>40383.435535324417</v>
      </c>
      <c r="K33" s="23">
        <v>43014.684493697139</v>
      </c>
      <c r="L33" s="23">
        <v>44216.3469290254</v>
      </c>
      <c r="M33" s="23">
        <v>44823.496856259204</v>
      </c>
      <c r="N33" s="23">
        <v>46701.505915832669</v>
      </c>
      <c r="O33" s="23">
        <v>49114</v>
      </c>
      <c r="P33" s="28"/>
    </row>
    <row r="34" spans="1:16" ht="26.25" x14ac:dyDescent="0.25">
      <c r="A34" s="12" t="s">
        <v>25</v>
      </c>
      <c r="B34" s="23">
        <v>17535.334948097821</v>
      </c>
      <c r="C34" s="23">
        <v>18078.930331488853</v>
      </c>
      <c r="D34" s="23">
        <v>19633.718339996893</v>
      </c>
      <c r="E34" s="23">
        <v>22029.031977476516</v>
      </c>
      <c r="F34" s="23">
        <v>23681.209375787254</v>
      </c>
      <c r="G34" s="23">
        <v>25978.286685238618</v>
      </c>
      <c r="H34" s="23">
        <v>30809.520008693002</v>
      </c>
      <c r="I34" s="23">
        <v>34204.274619372191</v>
      </c>
      <c r="J34" s="23">
        <v>36212.599088068942</v>
      </c>
      <c r="K34" s="23">
        <v>38032.2856517982</v>
      </c>
      <c r="L34" s="23">
        <v>39391.994263981222</v>
      </c>
      <c r="M34" s="23">
        <v>39258.276781095425</v>
      </c>
      <c r="N34" s="23">
        <v>40990.026192446385</v>
      </c>
      <c r="O34" s="23">
        <v>43447.50729655772</v>
      </c>
      <c r="P34" s="28"/>
    </row>
    <row r="35" spans="1:16" x14ac:dyDescent="0.25">
      <c r="A35" s="12" t="s">
        <v>26</v>
      </c>
      <c r="B35" s="23">
        <v>2185.0787258367732</v>
      </c>
      <c r="C35" s="23">
        <v>2252.8161663377127</v>
      </c>
      <c r="D35" s="23">
        <v>2446.5583566427558</v>
      </c>
      <c r="E35" s="23">
        <v>2745.0384761531723</v>
      </c>
      <c r="F35" s="23">
        <v>2950.9163618646603</v>
      </c>
      <c r="G35" s="23">
        <v>3237.1552489655323</v>
      </c>
      <c r="H35" s="23">
        <v>3839.2661252731209</v>
      </c>
      <c r="I35" s="23">
        <v>3883.0242536397595</v>
      </c>
      <c r="J35" s="23">
        <v>4170.8364472554758</v>
      </c>
      <c r="K35" s="23">
        <v>4982.3988418989384</v>
      </c>
      <c r="L35" s="23">
        <v>4824.3526650441763</v>
      </c>
      <c r="M35" s="23">
        <v>5565.2200751637793</v>
      </c>
      <c r="N35" s="23">
        <v>5711.4797233862846</v>
      </c>
      <c r="O35" s="23">
        <v>5666.6210930476736</v>
      </c>
      <c r="P35" s="28"/>
    </row>
    <row r="36" spans="1:16" x14ac:dyDescent="0.25">
      <c r="A36" s="12" t="s">
        <v>27</v>
      </c>
      <c r="B36" s="23">
        <v>60615.179741539367</v>
      </c>
      <c r="C36" s="23">
        <v>63039.786931200942</v>
      </c>
      <c r="D36" s="23">
        <v>64930.980539136974</v>
      </c>
      <c r="E36" s="23">
        <v>66229.600149919715</v>
      </c>
      <c r="F36" s="23">
        <v>67554.192152918113</v>
      </c>
      <c r="G36" s="23">
        <v>68635.059227364807</v>
      </c>
      <c r="H36" s="23">
        <v>71723.636892596216</v>
      </c>
      <c r="I36" s="23">
        <v>72614.023858573448</v>
      </c>
      <c r="J36" s="23">
        <v>73458.90259626598</v>
      </c>
      <c r="K36" s="23">
        <v>74378.659358163757</v>
      </c>
      <c r="L36" s="23">
        <v>75220.332240709395</v>
      </c>
      <c r="M36" s="23">
        <v>76066.984323849945</v>
      </c>
      <c r="N36" s="23">
        <v>76975.597340137683</v>
      </c>
      <c r="O36" s="23">
        <v>77873.842156462619</v>
      </c>
      <c r="P36" s="28"/>
    </row>
    <row r="37" spans="1:16" ht="26.25" x14ac:dyDescent="0.25">
      <c r="A37" s="12" t="s">
        <v>28</v>
      </c>
      <c r="B37" s="25">
        <v>2417.1255642896267</v>
      </c>
      <c r="C37" s="25">
        <v>2854.6252914260494</v>
      </c>
      <c r="D37" s="25">
        <v>3259.9820828085485</v>
      </c>
      <c r="E37" s="25">
        <v>3563.1604165097433</v>
      </c>
      <c r="F37" s="25">
        <v>3776.9500415003286</v>
      </c>
      <c r="G37" s="25">
        <v>3795.8347917078299</v>
      </c>
      <c r="H37" s="25">
        <v>3947.6681833761436</v>
      </c>
      <c r="I37" s="25">
        <v>4063.8413437883464</v>
      </c>
      <c r="J37" s="25">
        <v>3974.1696289732681</v>
      </c>
      <c r="K37" s="25">
        <v>3985.7624244639214</v>
      </c>
      <c r="L37" s="25">
        <v>4155.0610883533973</v>
      </c>
      <c r="M37" s="25">
        <v>4460.6780053573602</v>
      </c>
      <c r="N37" s="25">
        <v>4683.2187205997743</v>
      </c>
      <c r="O37" s="25">
        <v>4863.9808790731095</v>
      </c>
      <c r="P37" s="28"/>
    </row>
    <row r="38" spans="1:16" x14ac:dyDescent="0.25">
      <c r="A38" s="12" t="s">
        <v>29</v>
      </c>
      <c r="B38" s="25">
        <v>30451.812784307625</v>
      </c>
      <c r="C38" s="25">
        <v>35963.590898267314</v>
      </c>
      <c r="D38" s="25">
        <v>41070.420805821268</v>
      </c>
      <c r="E38" s="25">
        <v>44889.969940762647</v>
      </c>
      <c r="F38" s="25">
        <v>47583.36813720841</v>
      </c>
      <c r="G38" s="25">
        <v>47821.284977894444</v>
      </c>
      <c r="H38" s="25">
        <v>49734.136377010225</v>
      </c>
      <c r="I38" s="25">
        <v>51490.139293306675</v>
      </c>
      <c r="J38" s="25">
        <v>53777.483667076551</v>
      </c>
      <c r="K38" s="25">
        <v>54906.230069466365</v>
      </c>
      <c r="L38" s="25">
        <v>57538.884629359192</v>
      </c>
      <c r="M38" s="25">
        <v>59360.031804548154</v>
      </c>
      <c r="N38" s="25">
        <v>60429.679157827006</v>
      </c>
      <c r="O38" s="25">
        <v>63949</v>
      </c>
      <c r="P38" s="28"/>
    </row>
    <row r="39" spans="1:16" x14ac:dyDescent="0.25">
      <c r="A39" s="12" t="s">
        <v>30</v>
      </c>
      <c r="B39" s="25">
        <v>29817.755594769442</v>
      </c>
      <c r="C39" s="25">
        <v>30356.815043036764</v>
      </c>
      <c r="D39" s="25">
        <v>30153.196517817883</v>
      </c>
      <c r="E39" s="25">
        <v>30153.196517817883</v>
      </c>
      <c r="F39" s="25">
        <v>30153.196517817883</v>
      </c>
      <c r="G39" s="25">
        <v>30333.275329138629</v>
      </c>
      <c r="H39" s="25">
        <v>30758.167164999992</v>
      </c>
      <c r="I39" s="25">
        <v>32071.849956772629</v>
      </c>
      <c r="J39" s="25">
        <v>33120.873431633729</v>
      </c>
      <c r="K39" s="25">
        <v>34064.820299886385</v>
      </c>
      <c r="L39" s="25">
        <v>35147.153429471728</v>
      </c>
      <c r="M39" s="25">
        <v>36101.380119329588</v>
      </c>
      <c r="N39" s="25">
        <v>36984.880407822107</v>
      </c>
      <c r="O39" s="25">
        <v>38985.419651372977</v>
      </c>
      <c r="P39" s="28"/>
    </row>
    <row r="40" spans="1:16" x14ac:dyDescent="0.25">
      <c r="A40" s="12" t="s">
        <v>31</v>
      </c>
      <c r="B40" s="23">
        <v>14775.079785650696</v>
      </c>
      <c r="C40" s="23">
        <v>15682.704296996044</v>
      </c>
      <c r="D40" s="23">
        <v>16130.28286783805</v>
      </c>
      <c r="E40" s="23">
        <v>16910.740208637759</v>
      </c>
      <c r="F40" s="23">
        <v>17687.457338539065</v>
      </c>
      <c r="G40" s="23">
        <v>18876.844404230633</v>
      </c>
      <c r="H40" s="23">
        <v>19292.007813953162</v>
      </c>
      <c r="I40" s="23">
        <v>19742.152414424952</v>
      </c>
      <c r="J40" s="23">
        <v>20536.935589741475</v>
      </c>
      <c r="K40" s="23">
        <v>21412.399726955915</v>
      </c>
      <c r="L40" s="23">
        <v>21896.763863287251</v>
      </c>
      <c r="M40" s="23">
        <v>22084.5284396676</v>
      </c>
      <c r="N40" s="23">
        <v>22476.773958466099</v>
      </c>
      <c r="O40" s="23">
        <v>22757.46793165151</v>
      </c>
      <c r="P40" s="28"/>
    </row>
    <row r="41" spans="1:16" x14ac:dyDescent="0.25">
      <c r="A41" s="12" t="s">
        <v>32</v>
      </c>
      <c r="B41" s="23">
        <v>4525.3915514671207</v>
      </c>
      <c r="C41" s="23">
        <v>5077.6750022511142</v>
      </c>
      <c r="D41" s="23">
        <v>5771.6001139042792</v>
      </c>
      <c r="E41" s="23">
        <v>6882.1183457608868</v>
      </c>
      <c r="F41" s="23">
        <v>7460.5876498148109</v>
      </c>
      <c r="G41" s="23">
        <v>7747.4417697263243</v>
      </c>
      <c r="H41" s="23">
        <v>7985.4949812711493</v>
      </c>
      <c r="I41" s="23">
        <v>8683.7153267965059</v>
      </c>
      <c r="J41" s="23">
        <v>9418.0420144908585</v>
      </c>
      <c r="K41" s="23">
        <v>9570.4586080675272</v>
      </c>
      <c r="L41" s="23">
        <v>10282.903932330053</v>
      </c>
      <c r="M41" s="23">
        <v>10845.940228297113</v>
      </c>
      <c r="N41" s="23">
        <v>11309.27314345838</v>
      </c>
      <c r="O41" s="23">
        <v>11942.592439492049</v>
      </c>
      <c r="P41" s="28"/>
    </row>
    <row r="42" spans="1:16" x14ac:dyDescent="0.25">
      <c r="A42" s="12" t="s">
        <v>33</v>
      </c>
      <c r="B42" s="23">
        <v>1856.4431838321595</v>
      </c>
      <c r="C42" s="23">
        <v>2192.4594001057803</v>
      </c>
      <c r="D42" s="23">
        <v>2503.7886349208015</v>
      </c>
      <c r="E42" s="23">
        <v>2736.6409779684359</v>
      </c>
      <c r="F42" s="23">
        <v>2900.8394366465418</v>
      </c>
      <c r="G42" s="23">
        <v>2915.3436338297743</v>
      </c>
      <c r="H42" s="23">
        <v>3031.9573791829653</v>
      </c>
      <c r="I42" s="23">
        <v>3106.6502621451295</v>
      </c>
      <c r="J42" s="23">
        <v>3123.843009404829</v>
      </c>
      <c r="K42" s="23">
        <v>3124.1675034120162</v>
      </c>
      <c r="L42" s="23">
        <v>3175.1158899826041</v>
      </c>
      <c r="M42" s="23">
        <v>3245.5164846633211</v>
      </c>
      <c r="N42" s="23">
        <v>3364.6574073903726</v>
      </c>
      <c r="O42" s="23">
        <v>3455.0352428853143</v>
      </c>
      <c r="P42" s="28"/>
    </row>
    <row r="43" spans="1:16" x14ac:dyDescent="0.25">
      <c r="A43" s="12" t="s">
        <v>34</v>
      </c>
      <c r="B43" s="23">
        <v>1674.9037555189823</v>
      </c>
      <c r="C43" s="23">
        <v>1978.0613352679181</v>
      </c>
      <c r="D43" s="23">
        <v>2258.9460448759628</v>
      </c>
      <c r="E43" s="23">
        <v>2469.0280270494272</v>
      </c>
      <c r="F43" s="23">
        <v>2617.1697086723925</v>
      </c>
      <c r="G43" s="23">
        <v>2630.2555572157544</v>
      </c>
      <c r="H43" s="23">
        <v>2735.465779504385</v>
      </c>
      <c r="I43" s="23">
        <v>2808.8278660270844</v>
      </c>
      <c r="J43" s="23">
        <v>2842.3252464914026</v>
      </c>
      <c r="K43" s="23">
        <v>2865.2249126683751</v>
      </c>
      <c r="L43" s="23">
        <v>2924.6591064685203</v>
      </c>
      <c r="M43" s="23">
        <v>2999.1609266474511</v>
      </c>
      <c r="N43" s="23">
        <v>3135.3929700250778</v>
      </c>
      <c r="O43" s="23">
        <v>3179.9906049722258</v>
      </c>
      <c r="P43" s="28"/>
    </row>
    <row r="44" spans="1:16" x14ac:dyDescent="0.25">
      <c r="A44" s="14" t="s">
        <v>35</v>
      </c>
      <c r="B44" s="23">
        <v>7987.9598792644092</v>
      </c>
      <c r="C44" s="23">
        <v>8139.7311169704344</v>
      </c>
      <c r="D44" s="23">
        <v>8725.791757392306</v>
      </c>
      <c r="E44" s="23">
        <v>9484.9356402854355</v>
      </c>
      <c r="F44" s="23">
        <v>11135.314441695102</v>
      </c>
      <c r="G44" s="23">
        <v>12994.911953458184</v>
      </c>
      <c r="H44" s="23">
        <v>15450.950312661782</v>
      </c>
      <c r="I44" s="23">
        <v>17651.176045371292</v>
      </c>
      <c r="J44" s="23">
        <v>18386.072812052465</v>
      </c>
      <c r="K44" s="23">
        <v>20265.546979955292</v>
      </c>
      <c r="L44" s="23">
        <v>21545.330242052893</v>
      </c>
      <c r="M44" s="23">
        <v>20699.762885768534</v>
      </c>
      <c r="N44" s="23">
        <v>20370.463480573511</v>
      </c>
      <c r="O44" s="23">
        <v>21910.60904193122</v>
      </c>
      <c r="P44" s="28"/>
    </row>
    <row r="45" spans="1:16" x14ac:dyDescent="0.25">
      <c r="A45" s="14" t="s">
        <v>36</v>
      </c>
      <c r="B45" s="44">
        <v>593541.46061882132</v>
      </c>
      <c r="C45" s="45">
        <v>636225.79806808103</v>
      </c>
      <c r="D45" s="45">
        <v>647393.04128543288</v>
      </c>
      <c r="E45" s="45">
        <v>670770.64667816681</v>
      </c>
      <c r="F45" s="44">
        <v>698532.96422781481</v>
      </c>
      <c r="G45" s="45">
        <v>734827.63360082987</v>
      </c>
      <c r="H45" s="26">
        <v>773601.51466957014</v>
      </c>
      <c r="I45" s="26">
        <f t="shared" ref="I45:O45" si="1">I10+I17+I22+I26+I27+I28+I29+I30+I31+I32+I33+I36+I37+I38+I39+I40+I41+I42+I43-I44</f>
        <v>801998.30778609146</v>
      </c>
      <c r="J45" s="26">
        <f t="shared" si="1"/>
        <v>815066.39735509222</v>
      </c>
      <c r="K45" s="26">
        <f t="shared" si="1"/>
        <v>827361.19542454253</v>
      </c>
      <c r="L45" s="26">
        <f t="shared" si="1"/>
        <v>856567.1598406093</v>
      </c>
      <c r="M45" s="26">
        <f t="shared" si="1"/>
        <v>888107.07784659334</v>
      </c>
      <c r="N45" s="26">
        <f t="shared" si="1"/>
        <v>924237.61085827823</v>
      </c>
      <c r="O45" s="26">
        <f t="shared" si="1"/>
        <v>964114.31509870698</v>
      </c>
      <c r="P45" s="28"/>
    </row>
    <row r="46" spans="1:16" x14ac:dyDescent="0.25">
      <c r="A46" s="14" t="s">
        <v>37</v>
      </c>
      <c r="B46" s="44">
        <v>43521.814234816353</v>
      </c>
      <c r="C46" s="45">
        <v>46650.43559509539</v>
      </c>
      <c r="D46" s="45">
        <v>47468.836440460058</v>
      </c>
      <c r="E46" s="45">
        <v>49186.241491072811</v>
      </c>
      <c r="F46" s="44">
        <v>51218.930254258215</v>
      </c>
      <c r="G46" s="45">
        <v>53883.604544050992</v>
      </c>
      <c r="H46" s="26">
        <v>56724.653780000001</v>
      </c>
      <c r="I46" s="26">
        <v>58663.059726654385</v>
      </c>
      <c r="J46" s="26">
        <v>60109.164416496598</v>
      </c>
      <c r="K46" s="26">
        <v>53830.306186632828</v>
      </c>
      <c r="L46" s="26">
        <v>58175.562208166069</v>
      </c>
      <c r="M46" s="39">
        <v>60796.662275965791</v>
      </c>
      <c r="N46" s="26">
        <v>66806.76145651043</v>
      </c>
      <c r="O46" s="26">
        <v>79978.985488113249</v>
      </c>
      <c r="P46" s="28"/>
    </row>
    <row r="47" spans="1:16" x14ac:dyDescent="0.25">
      <c r="A47" s="10" t="s">
        <v>38</v>
      </c>
      <c r="B47" s="46">
        <v>637063.27485363767</v>
      </c>
      <c r="C47" s="47">
        <v>682876.23366317642</v>
      </c>
      <c r="D47" s="47">
        <v>694861.87772589293</v>
      </c>
      <c r="E47" s="47">
        <v>719956.88816923962</v>
      </c>
      <c r="F47" s="47">
        <v>749751.89448207302</v>
      </c>
      <c r="G47" s="47">
        <v>788711.23814488086</v>
      </c>
      <c r="H47" s="27">
        <f t="shared" ref="H47:O47" si="2">H45+H46</f>
        <v>830326.16844957019</v>
      </c>
      <c r="I47" s="27">
        <f t="shared" si="2"/>
        <v>860661.3675127459</v>
      </c>
      <c r="J47" s="27">
        <f t="shared" si="2"/>
        <v>875175.56177158887</v>
      </c>
      <c r="K47" s="27">
        <f t="shared" si="2"/>
        <v>881191.50161117536</v>
      </c>
      <c r="L47" s="27">
        <f t="shared" si="2"/>
        <v>914742.72204877541</v>
      </c>
      <c r="M47" s="40">
        <f t="shared" si="2"/>
        <v>948903.74012255913</v>
      </c>
      <c r="N47" s="27">
        <f t="shared" si="2"/>
        <v>991044.37231478863</v>
      </c>
      <c r="O47" s="27">
        <f t="shared" si="2"/>
        <v>1044093.3005868202</v>
      </c>
      <c r="P47" s="28"/>
    </row>
    <row r="49" spans="1:1" x14ac:dyDescent="0.25">
      <c r="A49" t="s">
        <v>52</v>
      </c>
    </row>
  </sheetData>
  <pageMargins left="0.7" right="0.7" top="0.75" bottom="0.75" header="0.3" footer="0.3"/>
  <pageSetup orientation="portrait" r:id="rId1"/>
  <ignoredErrors>
    <ignoredError sqref="H10 I10:N10 N17:O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CONSTANT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Michellene Carter</cp:lastModifiedBy>
  <dcterms:created xsi:type="dcterms:W3CDTF">2020-04-19T00:55:17Z</dcterms:created>
  <dcterms:modified xsi:type="dcterms:W3CDTF">2020-07-03T16:08:27Z</dcterms:modified>
</cp:coreProperties>
</file>