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555" windowWidth="19440" windowHeight="7650" tabRatio="973"/>
  </bookViews>
  <sheets>
    <sheet name="Final Table" sheetId="4" r:id="rId1"/>
    <sheet name="Final Graph" sheetId="5" r:id="rId2"/>
  </sheets>
  <calcPr calcId="144525"/>
</workbook>
</file>

<file path=xl/calcChain.xml><?xml version="1.0" encoding="utf-8"?>
<calcChain xmlns="http://schemas.openxmlformats.org/spreadsheetml/2006/main">
  <c r="D14" i="4" l="1"/>
  <c r="D8" i="4"/>
  <c r="C19" i="4" l="1"/>
  <c r="D15" i="4" l="1"/>
  <c r="D11" i="4"/>
  <c r="D18" i="4"/>
  <c r="D13" i="4"/>
  <c r="D17" i="4"/>
  <c r="D12" i="4"/>
  <c r="D16" i="4"/>
  <c r="D9" i="4"/>
  <c r="D10" i="4"/>
  <c r="D19" i="4" l="1"/>
</calcChain>
</file>

<file path=xl/sharedStrings.xml><?xml version="1.0" encoding="utf-8"?>
<sst xmlns="http://schemas.openxmlformats.org/spreadsheetml/2006/main" count="33" uniqueCount="33">
  <si>
    <t>TOTAL</t>
  </si>
  <si>
    <t>%</t>
  </si>
  <si>
    <t>334</t>
  </si>
  <si>
    <t>512</t>
  </si>
  <si>
    <t>523</t>
  </si>
  <si>
    <t>598</t>
  </si>
  <si>
    <t>661</t>
  </si>
  <si>
    <t>691</t>
  </si>
  <si>
    <t>723</t>
  </si>
  <si>
    <t>728</t>
  </si>
  <si>
    <t>747</t>
  </si>
  <si>
    <t>672 - 679</t>
  </si>
  <si>
    <t>Customs Average R.O.E for January - December, 2019 is G$208.33 = US$1.00</t>
  </si>
  <si>
    <t>CUSTOMS TRIPS DATA</t>
  </si>
  <si>
    <t>TRADE STATISTICS SYSTEM</t>
  </si>
  <si>
    <t>JANUARY - DECEMBER, 2019</t>
  </si>
  <si>
    <t>MAJOR IMPORTS BY SITC</t>
  </si>
  <si>
    <t xml:space="preserve">SITC </t>
  </si>
  <si>
    <t xml:space="preserve"> ITEM </t>
  </si>
  <si>
    <t xml:space="preserve"> VALUE </t>
  </si>
  <si>
    <t>CONTRIBUTION</t>
  </si>
  <si>
    <t xml:space="preserve"> (US$ '000) </t>
  </si>
  <si>
    <t xml:space="preserve">FUEL &amp; LUBRICANTS </t>
  </si>
  <si>
    <t xml:space="preserve"> CONTRACTORS PLANT EQUIPMENT (MACHINERY) </t>
  </si>
  <si>
    <t xml:space="preserve"> ARTICLES OF IRON AND STEEL  </t>
  </si>
  <si>
    <t xml:space="preserve"> METALLIC SALTS ETC. </t>
  </si>
  <si>
    <t xml:space="preserve"> TAPS,COCKS,VALVES </t>
  </si>
  <si>
    <t xml:space="preserve"> MISCELLANEOUS CHEMICAL PRODUCTS NES </t>
  </si>
  <si>
    <t xml:space="preserve"> OTHER MACHINERY NES </t>
  </si>
  <si>
    <t xml:space="preserve"> ALCOHOLS, PHENOLS ETC. </t>
  </si>
  <si>
    <t xml:space="preserve"> LIME, CEMENT ETC. </t>
  </si>
  <si>
    <t xml:space="preserve"> STRUCTURES ETC IRON, STEEL </t>
  </si>
  <si>
    <t xml:space="preserve"> OTHER IMPORTS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</si>
</sst>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72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/>
    <xf numFmtId="0" fontId="2" fillId="0" borderId="1" xfId="0" applyFont="1" applyFill="1" applyBorder="1"/>
    <xf numFmtId="0" fontId="0" fillId="0" borderId="0" xfId="0" applyFill="1"/>
    <xf numFmtId="167" fontId="0" fillId="0" borderId="0" xfId="0" applyNumberFormat="1" applyFill="1"/>
    <xf numFmtId="0" fontId="5" fillId="0" borderId="0" xfId="0" applyFont="1" applyFill="1" applyBorder="1"/>
    <xf numFmtId="168" fontId="2" fillId="0" borderId="1" xfId="2" applyNumberFormat="1" applyFont="1" applyFill="1" applyBorder="1" applyAlignment="1">
      <alignment horizontal="center"/>
    </xf>
    <xf numFmtId="168" fontId="7" fillId="0" borderId="1" xfId="2" applyNumberFormat="1" applyFont="1" applyFill="1" applyBorder="1" applyAlignment="1">
      <alignment horizontal="center"/>
    </xf>
    <xf numFmtId="172" fontId="0" fillId="0" borderId="0" xfId="0" applyNumberFormat="1" applyFill="1"/>
    <xf numFmtId="167" fontId="8" fillId="0" borderId="1" xfId="1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8" fontId="7" fillId="0" borderId="2" xfId="2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6" fontId="7" fillId="0" borderId="4" xfId="1" applyNumberFormat="1" applyFont="1" applyFill="1" applyBorder="1"/>
    <xf numFmtId="166" fontId="4" fillId="0" borderId="3" xfId="1" applyNumberFormat="1" applyFont="1" applyFill="1" applyBorder="1"/>
    <xf numFmtId="166" fontId="7" fillId="0" borderId="3" xfId="1" applyNumberFormat="1" applyFont="1" applyFill="1" applyBorder="1"/>
    <xf numFmtId="166" fontId="4" fillId="0" borderId="3" xfId="0" applyNumberFormat="1" applyFont="1" applyFill="1" applyBorder="1"/>
    <xf numFmtId="165" fontId="7" fillId="0" borderId="5" xfId="1" applyNumberFormat="1" applyFont="1" applyFill="1" applyBorder="1" applyAlignment="1">
      <alignment horizontal="center"/>
    </xf>
    <xf numFmtId="165" fontId="4" fillId="0" borderId="6" xfId="1" applyNumberFormat="1" applyFont="1" applyFill="1" applyBorder="1" applyAlignment="1">
      <alignment horizontal="center"/>
    </xf>
    <xf numFmtId="165" fontId="7" fillId="0" borderId="6" xfId="1" applyNumberFormat="1" applyFont="1" applyFill="1" applyBorder="1" applyAlignment="1">
      <alignment horizontal="center"/>
    </xf>
    <xf numFmtId="165" fontId="4" fillId="0" borderId="6" xfId="0" applyNumberFormat="1" applyFont="1" applyFill="1" applyBorder="1"/>
    <xf numFmtId="167" fontId="7" fillId="0" borderId="6" xfId="1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</cellXfs>
  <cellStyles count="5">
    <cellStyle name="Comma" xfId="1" builtinId="3"/>
    <cellStyle name="Comma 11" xfId="4"/>
    <cellStyle name="Comma 2" xf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029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029"/>
            </a:pPr>
            <a:r>
              <a:rPr lang="en-US"/>
              <a:t>Major Imports by SITC 3 Group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8452220251059582E-2"/>
          <c:y val="0.14704428322393356"/>
          <c:w val="0.63630271724237564"/>
          <c:h val="0.68469101058186843"/>
        </c:manualLayout>
      </c:layout>
      <c:pieChart>
        <c:varyColors val="1"/>
        <c:ser>
          <c:idx val="0"/>
          <c:order val="0"/>
          <c:dLbls>
            <c:dLbl>
              <c:idx val="5"/>
              <c:layout>
                <c:manualLayout>
                  <c:x val="-1.3411853122543079E-2"/>
                  <c:y val="-9.991281845481026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378487504675535E-2"/>
                  <c:y val="-2.8824525229601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1954599023185E-2"/>
                  <c:y val="-3.57018114387722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5685703956761839E-2"/>
                  <c:y val="-1.10662441360032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9386274136847782E-2"/>
                  <c:y val="-5.25259122925978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029" sz="1400"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'Final Table'!$B$8:$B$18</c:f>
              <c:strCache>
                <c:ptCount val="11"/>
                <c:pt idx="0">
                  <c:v>FUEL &amp; LUBRICANTS </c:v>
                </c:pt>
                <c:pt idx="1">
                  <c:v> CONTRACTORS PLANT EQUIPMENT (MACHINERY) </c:v>
                </c:pt>
                <c:pt idx="2">
                  <c:v> ARTICLES OF IRON AND STEEL  </c:v>
                </c:pt>
                <c:pt idx="3">
                  <c:v> METALLIC SALTS ETC. </c:v>
                </c:pt>
                <c:pt idx="4">
                  <c:v> TAPS,COCKS,VALVES </c:v>
                </c:pt>
                <c:pt idx="5">
                  <c:v> MISCELLANEOUS CHEMICAL PRODUCTS NES </c:v>
                </c:pt>
                <c:pt idx="6">
                  <c:v> OTHER MACHINERY NES </c:v>
                </c:pt>
                <c:pt idx="7">
                  <c:v> ALCOHOLS, PHENOLS ETC. </c:v>
                </c:pt>
                <c:pt idx="8">
                  <c:v> LIME, CEMENT ETC. </c:v>
                </c:pt>
                <c:pt idx="9">
                  <c:v> STRUCTURES ETC IRON, STEEL </c:v>
                </c:pt>
                <c:pt idx="10">
                  <c:v> OTHER IMPORTS </c:v>
                </c:pt>
              </c:strCache>
            </c:strRef>
          </c:cat>
          <c:val>
            <c:numRef>
              <c:f>'Final Table'!$C$8:$C$18</c:f>
              <c:numCache>
                <c:formatCode>_(* #,##0.0_);_(* \(#,##0.0\);_(* "-"??_);_(@_)</c:formatCode>
                <c:ptCount val="11"/>
                <c:pt idx="0">
                  <c:v>490696.88170661801</c:v>
                </c:pt>
                <c:pt idx="1">
                  <c:v>278650.81093760079</c:v>
                </c:pt>
                <c:pt idx="2">
                  <c:v>200032.41519049648</c:v>
                </c:pt>
                <c:pt idx="3">
                  <c:v>89509.024175010782</c:v>
                </c:pt>
                <c:pt idx="4">
                  <c:v>76482.723550046372</c:v>
                </c:pt>
                <c:pt idx="5">
                  <c:v>73628.022793980708</c:v>
                </c:pt>
                <c:pt idx="6">
                  <c:v>71518.751795373959</c:v>
                </c:pt>
                <c:pt idx="7">
                  <c:v>67333.796121153922</c:v>
                </c:pt>
                <c:pt idx="8">
                  <c:v>57646.245010099221</c:v>
                </c:pt>
                <c:pt idx="9">
                  <c:v>53441.754352872631</c:v>
                </c:pt>
                <c:pt idx="10" formatCode="#,##0.0">
                  <c:v>1548136.620061035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0153655090762135"/>
          <c:y val="0.14556788793650041"/>
          <c:w val="0.2904475411338393"/>
          <c:h val="0.73534911826707205"/>
        </c:manualLayout>
      </c:layout>
      <c:overlay val="0"/>
      <c:txPr>
        <a:bodyPr/>
        <a:lstStyle/>
        <a:p>
          <a:pPr>
            <a:defRPr lang="en-029" sz="1200" b="1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</xdr:colOff>
      <xdr:row>0</xdr:row>
      <xdr:rowOff>0</xdr:rowOff>
    </xdr:from>
    <xdr:to>
      <xdr:col>15</xdr:col>
      <xdr:colOff>133350</xdr:colOff>
      <xdr:row>28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defaultRowHeight="15" x14ac:dyDescent="0.25"/>
  <cols>
    <col min="1" max="1" width="13.7109375" style="3" customWidth="1"/>
    <col min="2" max="2" width="59.140625" style="3" customWidth="1"/>
    <col min="3" max="3" width="15" style="3" bestFit="1" customWidth="1"/>
    <col min="4" max="4" width="20.7109375" style="3" customWidth="1"/>
    <col min="5" max="5" width="9.85546875" style="3" bestFit="1" customWidth="1"/>
    <col min="6" max="16384" width="9.140625" style="3"/>
  </cols>
  <sheetData>
    <row r="1" spans="1:5" ht="15.75" x14ac:dyDescent="0.25">
      <c r="A1" s="10" t="s">
        <v>13</v>
      </c>
    </row>
    <row r="2" spans="1:5" ht="15.75" x14ac:dyDescent="0.25">
      <c r="A2" s="10" t="s">
        <v>14</v>
      </c>
    </row>
    <row r="3" spans="1:5" ht="15.75" x14ac:dyDescent="0.25">
      <c r="A3" s="11" t="s">
        <v>15</v>
      </c>
    </row>
    <row r="4" spans="1:5" ht="15.75" x14ac:dyDescent="0.25">
      <c r="A4" s="10" t="s">
        <v>16</v>
      </c>
    </row>
    <row r="5" spans="1:5" ht="19.5" x14ac:dyDescent="0.3">
      <c r="A5" s="1"/>
    </row>
    <row r="6" spans="1:5" ht="24.95" customHeight="1" x14ac:dyDescent="0.25">
      <c r="A6" s="13" t="s">
        <v>17</v>
      </c>
      <c r="B6" s="14" t="s">
        <v>18</v>
      </c>
      <c r="C6" s="13" t="s">
        <v>19</v>
      </c>
      <c r="D6" s="13" t="s">
        <v>20</v>
      </c>
    </row>
    <row r="7" spans="1:5" ht="24.95" customHeight="1" x14ac:dyDescent="0.25">
      <c r="A7" s="13"/>
      <c r="B7" s="13"/>
      <c r="C7" s="13" t="s">
        <v>21</v>
      </c>
      <c r="D7" s="13" t="s">
        <v>1</v>
      </c>
    </row>
    <row r="8" spans="1:5" ht="24.95" customHeight="1" x14ac:dyDescent="0.3">
      <c r="A8" s="15" t="s">
        <v>2</v>
      </c>
      <c r="B8" s="25" t="s">
        <v>22</v>
      </c>
      <c r="C8" s="19">
        <v>490696.88170661801</v>
      </c>
      <c r="D8" s="12">
        <f>C8/$C$19</f>
        <v>0.1631806815223531</v>
      </c>
      <c r="E8" s="8"/>
    </row>
    <row r="9" spans="1:5" ht="24.95" customHeight="1" x14ac:dyDescent="0.3">
      <c r="A9" s="16" t="s">
        <v>8</v>
      </c>
      <c r="B9" s="25" t="s">
        <v>23</v>
      </c>
      <c r="C9" s="20">
        <v>278650.81093760079</v>
      </c>
      <c r="D9" s="7">
        <f t="shared" ref="D9:D10" si="0">C9/$C$19</f>
        <v>9.266500548650379E-2</v>
      </c>
    </row>
    <row r="10" spans="1:5" ht="24.95" customHeight="1" x14ac:dyDescent="0.3">
      <c r="A10" s="16" t="s">
        <v>11</v>
      </c>
      <c r="B10" s="25" t="s">
        <v>24</v>
      </c>
      <c r="C10" s="20">
        <v>200032.41519049648</v>
      </c>
      <c r="D10" s="7">
        <f t="shared" si="0"/>
        <v>6.6520548742478952E-2</v>
      </c>
    </row>
    <row r="11" spans="1:5" ht="24.95" customHeight="1" x14ac:dyDescent="0.3">
      <c r="A11" s="16" t="s">
        <v>4</v>
      </c>
      <c r="B11" s="25" t="s">
        <v>25</v>
      </c>
      <c r="C11" s="20">
        <v>89509.024175010782</v>
      </c>
      <c r="D11" s="7">
        <f>C11/$C$19</f>
        <v>2.9766122654946648E-2</v>
      </c>
    </row>
    <row r="12" spans="1:5" ht="24.95" customHeight="1" x14ac:dyDescent="0.3">
      <c r="A12" s="16" t="s">
        <v>10</v>
      </c>
      <c r="B12" s="25" t="s">
        <v>26</v>
      </c>
      <c r="C12" s="20">
        <v>76482.723550046372</v>
      </c>
      <c r="D12" s="7">
        <f t="shared" ref="D12:D18" si="1">C12/$C$19</f>
        <v>2.5434241420438129E-2</v>
      </c>
    </row>
    <row r="13" spans="1:5" ht="24.95" customHeight="1" x14ac:dyDescent="0.3">
      <c r="A13" s="16" t="s">
        <v>5</v>
      </c>
      <c r="B13" s="25" t="s">
        <v>27</v>
      </c>
      <c r="C13" s="20">
        <v>73628.022793980708</v>
      </c>
      <c r="D13" s="7">
        <f t="shared" si="1"/>
        <v>2.4484913979642024E-2</v>
      </c>
    </row>
    <row r="14" spans="1:5" ht="24.95" customHeight="1" x14ac:dyDescent="0.3">
      <c r="A14" s="16" t="s">
        <v>9</v>
      </c>
      <c r="B14" s="25" t="s">
        <v>28</v>
      </c>
      <c r="C14" s="20">
        <v>71518.751795373959</v>
      </c>
      <c r="D14" s="7">
        <f>C14/$C$19</f>
        <v>2.3783478344121169E-2</v>
      </c>
    </row>
    <row r="15" spans="1:5" ht="18.75" x14ac:dyDescent="0.3">
      <c r="A15" s="17" t="s">
        <v>3</v>
      </c>
      <c r="B15" s="26" t="s">
        <v>29</v>
      </c>
      <c r="C15" s="21">
        <v>67333.796121153922</v>
      </c>
      <c r="D15" s="7">
        <f t="shared" si="1"/>
        <v>2.2391776166016918E-2</v>
      </c>
    </row>
    <row r="16" spans="1:5" ht="24.95" customHeight="1" x14ac:dyDescent="0.3">
      <c r="A16" s="16" t="s">
        <v>6</v>
      </c>
      <c r="B16" s="27" t="s">
        <v>30</v>
      </c>
      <c r="C16" s="20">
        <v>57646.245010099221</v>
      </c>
      <c r="D16" s="7">
        <f t="shared" si="1"/>
        <v>1.9170192227911338E-2</v>
      </c>
    </row>
    <row r="17" spans="1:4" ht="24.95" customHeight="1" x14ac:dyDescent="0.3">
      <c r="A17" s="18" t="s">
        <v>7</v>
      </c>
      <c r="B17" s="27" t="s">
        <v>31</v>
      </c>
      <c r="C17" s="22">
        <v>53441.754352872631</v>
      </c>
      <c r="D17" s="7">
        <f t="shared" si="1"/>
        <v>1.7771993713760585E-2</v>
      </c>
    </row>
    <row r="18" spans="1:4" ht="24.95" customHeight="1" x14ac:dyDescent="0.3">
      <c r="A18" s="16"/>
      <c r="B18" s="27" t="s">
        <v>32</v>
      </c>
      <c r="C18" s="23">
        <v>1548136.620061035</v>
      </c>
      <c r="D18" s="7">
        <f t="shared" si="1"/>
        <v>0.51483104574182736</v>
      </c>
    </row>
    <row r="19" spans="1:4" ht="24.95" customHeight="1" x14ac:dyDescent="0.3">
      <c r="A19" s="2" t="s">
        <v>0</v>
      </c>
      <c r="B19" s="24"/>
      <c r="C19" s="9">
        <f>SUM(C8:C18)</f>
        <v>3007077.0456942879</v>
      </c>
      <c r="D19" s="6">
        <f>SUM(D8:D18)</f>
        <v>1</v>
      </c>
    </row>
    <row r="20" spans="1:4" ht="24.95" customHeight="1" x14ac:dyDescent="0.25">
      <c r="C20" s="4"/>
    </row>
    <row r="21" spans="1:4" x14ac:dyDescent="0.25">
      <c r="A21" s="5" t="s">
        <v>12</v>
      </c>
      <c r="C21" s="4"/>
    </row>
    <row r="22" spans="1:4" x14ac:dyDescent="0.25">
      <c r="C22" s="8"/>
    </row>
  </sheetData>
  <sortState ref="A8:C17">
    <sortCondition descending="1" ref="C8:C17"/>
  </sortState>
  <pageMargins left="0.28000000000000003" right="0.23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R27" sqref="R27"/>
    </sheetView>
  </sheetViews>
  <sheetFormatPr defaultRowHeight="15" x14ac:dyDescent="0.25"/>
  <sheetData/>
  <pageMargins left="0.24" right="0.23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Table</vt:lpstr>
      <vt:lpstr>Final Graph</vt:lpstr>
    </vt:vector>
  </TitlesOfParts>
  <Company>BoS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vmentore</dc:creator>
  <cp:lastModifiedBy>Vanetta Mentore</cp:lastModifiedBy>
  <cp:lastPrinted>2018-11-21T15:08:09Z</cp:lastPrinted>
  <dcterms:created xsi:type="dcterms:W3CDTF">2012-07-31T12:41:22Z</dcterms:created>
  <dcterms:modified xsi:type="dcterms:W3CDTF">2020-07-22T12:55:25Z</dcterms:modified>
</cp:coreProperties>
</file>