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440" windowHeight="7710" tabRatio="866"/>
  </bookViews>
  <sheets>
    <sheet name="Final Sheet" sheetId="29" r:id="rId1"/>
    <sheet name="Final Graph" sheetId="30" r:id="rId2"/>
  </sheets>
  <calcPr calcId="144525"/>
</workbook>
</file>

<file path=xl/calcChain.xml><?xml version="1.0" encoding="utf-8"?>
<calcChain xmlns="http://schemas.openxmlformats.org/spreadsheetml/2006/main">
  <c r="B19" i="29" l="1"/>
  <c r="C17" i="29" l="1"/>
  <c r="C8" i="29"/>
  <c r="C12" i="29"/>
  <c r="C16" i="29"/>
  <c r="C9" i="29"/>
  <c r="C13" i="29"/>
  <c r="C10" i="29"/>
  <c r="C14" i="29"/>
  <c r="C18" i="29"/>
  <c r="C11" i="29"/>
  <c r="C15" i="29"/>
  <c r="C19" i="29" l="1"/>
</calcChain>
</file>

<file path=xl/sharedStrings.xml><?xml version="1.0" encoding="utf-8"?>
<sst xmlns="http://schemas.openxmlformats.org/spreadsheetml/2006/main" count="22" uniqueCount="22">
  <si>
    <t>Trade Statistics System</t>
  </si>
  <si>
    <t xml:space="preserve">Imports by Country of Origin </t>
  </si>
  <si>
    <t>Country of Origin</t>
  </si>
  <si>
    <t>Value</t>
  </si>
  <si>
    <t>Contribution</t>
  </si>
  <si>
    <t>(US$ '000)</t>
  </si>
  <si>
    <t>%</t>
  </si>
  <si>
    <t>TOTAL</t>
  </si>
  <si>
    <t>OTHER COUNTRIES</t>
  </si>
  <si>
    <t>BARBADOS</t>
  </si>
  <si>
    <t>BRAZIL</t>
  </si>
  <si>
    <t>CHINA</t>
  </si>
  <si>
    <t>JAPAN</t>
  </si>
  <si>
    <t>MEXICO</t>
  </si>
  <si>
    <t>SURINAME</t>
  </si>
  <si>
    <t>TRINIDAD &amp; TOBAGO</t>
  </si>
  <si>
    <t>UNITED KINGDOM</t>
  </si>
  <si>
    <t>UNITED STATES OF AMERICA</t>
  </si>
  <si>
    <t>KINGDOM OF THE NETHERLANDS</t>
  </si>
  <si>
    <t>Customs ASYCUDA World/TRIPS Data</t>
  </si>
  <si>
    <t>January - September, 2020</t>
  </si>
  <si>
    <t>Customs Average R.O.E for Janury - September, 2020 is G$208.50 to US$1.00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</si>
</sst>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68" formatCode="#,##0.0000000000"/>
    <numFmt numFmtId="169" formatCode="#,##0.0_);\(#,##0.0\)"/>
    <numFmt numFmtId="170" formatCode="_-* #,##0.0_-;\-* #,##0.0_-;_-* &quot;-&quot;??_-;_-@_-"/>
    <numFmt numFmtId="171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65" fontId="2" fillId="0" borderId="1" xfId="1" applyNumberFormat="1" applyFont="1" applyFill="1" applyBorder="1" applyAlignment="1">
      <alignment horizontal="center"/>
    </xf>
    <xf numFmtId="165" fontId="0" fillId="0" borderId="0" xfId="0" applyNumberFormat="1" applyFill="1"/>
    <xf numFmtId="166" fontId="3" fillId="0" borderId="1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1" applyNumberFormat="1" applyFont="1" applyFill="1"/>
    <xf numFmtId="165" fontId="8" fillId="0" borderId="0" xfId="1" applyNumberFormat="1" applyFont="1" applyFill="1"/>
    <xf numFmtId="165" fontId="9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165" fontId="9" fillId="0" borderId="3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9" fontId="2" fillId="0" borderId="5" xfId="2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166" fontId="8" fillId="0" borderId="1" xfId="1" applyNumberFormat="1" applyFont="1" applyFill="1" applyBorder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0" fontId="8" fillId="0" borderId="1" xfId="1" applyNumberFormat="1" applyFont="1" applyFill="1" applyBorder="1"/>
    <xf numFmtId="0" fontId="8" fillId="0" borderId="1" xfId="0" applyNumberFormat="1" applyFont="1" applyFill="1" applyBorder="1"/>
    <xf numFmtId="0" fontId="8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166" fontId="0" fillId="0" borderId="0" xfId="1" applyNumberFormat="1" applyFont="1" applyFill="1"/>
    <xf numFmtId="166" fontId="0" fillId="0" borderId="0" xfId="0" applyNumberFormat="1" applyFill="1"/>
    <xf numFmtId="168" fontId="0" fillId="0" borderId="0" xfId="0" applyNumberFormat="1" applyFill="1"/>
    <xf numFmtId="170" fontId="0" fillId="0" borderId="0" xfId="0" applyNumberFormat="1" applyFill="1"/>
    <xf numFmtId="171" fontId="0" fillId="0" borderId="0" xfId="1" applyNumberFormat="1" applyFont="1" applyFill="1"/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029"/>
            </a:pPr>
            <a:r>
              <a:rPr lang="en-US"/>
              <a:t>Imports by Country of Origin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85770295134398"/>
          <c:y val="0.21952256351085939"/>
          <c:w val="0.43027735915796533"/>
          <c:h val="0.74643385023718056"/>
        </c:manualLayout>
      </c:layout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6.3723222715972314E-3"/>
                  <c:y val="1.0786244312053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727256452679398E-2"/>
                  <c:y val="-8.970915672578006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9.2316843232881265E-4"/>
                  <c:y val="-4.34045744281964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5.3234113006542363E-2"/>
                  <c:y val="-3.153112086771541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029"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'Final Sheet'!$A$8:$A$18</c:f>
              <c:strCache>
                <c:ptCount val="11"/>
                <c:pt idx="0">
                  <c:v>UNITED STATES OF AMERICA</c:v>
                </c:pt>
                <c:pt idx="1">
                  <c:v>TRINIDAD &amp; TOBAGO</c:v>
                </c:pt>
                <c:pt idx="2">
                  <c:v>CHINA</c:v>
                </c:pt>
                <c:pt idx="3">
                  <c:v>SURINAME</c:v>
                </c:pt>
                <c:pt idx="4">
                  <c:v>UNITED KINGDOM</c:v>
                </c:pt>
                <c:pt idx="5">
                  <c:v>JAPAN</c:v>
                </c:pt>
                <c:pt idx="6">
                  <c:v>BRAZIL</c:v>
                </c:pt>
                <c:pt idx="7">
                  <c:v>MEXICO</c:v>
                </c:pt>
                <c:pt idx="8">
                  <c:v>KINGDOM OF THE NETHERLANDS</c:v>
                </c:pt>
                <c:pt idx="9">
                  <c:v>BARBADOS</c:v>
                </c:pt>
                <c:pt idx="10">
                  <c:v>OTHER COUNTRIES</c:v>
                </c:pt>
              </c:strCache>
            </c:strRef>
          </c:cat>
          <c:val>
            <c:numRef>
              <c:f>'Final Sheet'!$B$8:$B$18</c:f>
              <c:numCache>
                <c:formatCode>#,##0.0</c:formatCode>
                <c:ptCount val="11"/>
                <c:pt idx="0">
                  <c:v>428878.40716316545</c:v>
                </c:pt>
                <c:pt idx="1">
                  <c:v>365632.99168467626</c:v>
                </c:pt>
                <c:pt idx="2">
                  <c:v>153893.80360940049</c:v>
                </c:pt>
                <c:pt idx="3">
                  <c:v>68876.161216163076</c:v>
                </c:pt>
                <c:pt idx="4">
                  <c:v>55534.225382781777</c:v>
                </c:pt>
                <c:pt idx="5">
                  <c:v>50146.31013515588</c:v>
                </c:pt>
                <c:pt idx="6">
                  <c:v>25500.538440479617</c:v>
                </c:pt>
                <c:pt idx="7">
                  <c:v>25327.098517985611</c:v>
                </c:pt>
                <c:pt idx="8">
                  <c:v>23349.976877697842</c:v>
                </c:pt>
                <c:pt idx="9">
                  <c:v>22369.638124700239</c:v>
                </c:pt>
                <c:pt idx="10">
                  <c:v>300175.55230901786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99917365935272"/>
          <c:y val="0.1821722007183659"/>
          <c:w val="0.27311997098890595"/>
          <c:h val="0.72876429440377266"/>
        </c:manualLayout>
      </c:layout>
      <c:overlay val="0"/>
      <c:txPr>
        <a:bodyPr/>
        <a:lstStyle/>
        <a:p>
          <a:pPr>
            <a:defRPr lang="en-029" sz="1200"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485775</xdr:colOff>
      <xdr:row>25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18" sqref="B18"/>
    </sheetView>
  </sheetViews>
  <sheetFormatPr defaultRowHeight="15" x14ac:dyDescent="0.25"/>
  <cols>
    <col min="1" max="1" width="40.140625" style="10" customWidth="1"/>
    <col min="2" max="2" width="17.85546875" style="1" customWidth="1"/>
    <col min="3" max="3" width="17" style="1" customWidth="1"/>
    <col min="4" max="16384" width="9.140625" style="1"/>
  </cols>
  <sheetData>
    <row r="1" spans="1:3" s="22" customFormat="1" ht="16.5" customHeight="1" x14ac:dyDescent="0.25">
      <c r="A1" s="6" t="s">
        <v>19</v>
      </c>
    </row>
    <row r="2" spans="1:3" s="22" customFormat="1" ht="18" customHeight="1" x14ac:dyDescent="0.25">
      <c r="A2" s="6" t="s">
        <v>0</v>
      </c>
    </row>
    <row r="3" spans="1:3" s="22" customFormat="1" ht="18.75" customHeight="1" x14ac:dyDescent="0.25">
      <c r="A3" s="15" t="s">
        <v>20</v>
      </c>
    </row>
    <row r="4" spans="1:3" s="22" customFormat="1" ht="16.5" customHeight="1" x14ac:dyDescent="0.25">
      <c r="A4" s="6" t="s">
        <v>1</v>
      </c>
    </row>
    <row r="5" spans="1:3" ht="18.75" x14ac:dyDescent="0.3">
      <c r="A5" s="7"/>
      <c r="B5" s="23"/>
    </row>
    <row r="6" spans="1:3" ht="24.95" customHeight="1" x14ac:dyDescent="0.3">
      <c r="A6" s="8" t="s">
        <v>2</v>
      </c>
      <c r="B6" s="2" t="s">
        <v>3</v>
      </c>
      <c r="C6" s="24" t="s">
        <v>4</v>
      </c>
    </row>
    <row r="7" spans="1:3" ht="24.95" customHeight="1" x14ac:dyDescent="0.3">
      <c r="A7" s="8"/>
      <c r="B7" s="2" t="s">
        <v>5</v>
      </c>
      <c r="C7" s="24" t="s">
        <v>6</v>
      </c>
    </row>
    <row r="8" spans="1:3" ht="24.95" customHeight="1" x14ac:dyDescent="0.3">
      <c r="A8" s="18" t="s">
        <v>17</v>
      </c>
      <c r="B8" s="16">
        <v>428878.40716316545</v>
      </c>
      <c r="C8" s="17">
        <f>B8/$B$19</f>
        <v>0.28221538730129664</v>
      </c>
    </row>
    <row r="9" spans="1:3" ht="24.95" customHeight="1" x14ac:dyDescent="0.3">
      <c r="A9" s="18" t="s">
        <v>15</v>
      </c>
      <c r="B9" s="16">
        <v>365632.99168467626</v>
      </c>
      <c r="C9" s="17">
        <f t="shared" ref="C9:C18" si="0">B9/$B$19</f>
        <v>0.24059792853867185</v>
      </c>
    </row>
    <row r="10" spans="1:3" ht="24.95" customHeight="1" x14ac:dyDescent="0.3">
      <c r="A10" s="18" t="s">
        <v>11</v>
      </c>
      <c r="B10" s="16">
        <v>153893.80360940049</v>
      </c>
      <c r="C10" s="17">
        <f t="shared" si="0"/>
        <v>0.10126692942219723</v>
      </c>
    </row>
    <row r="11" spans="1:3" ht="24.95" customHeight="1" x14ac:dyDescent="0.3">
      <c r="A11" s="18" t="s">
        <v>14</v>
      </c>
      <c r="B11" s="16">
        <v>68876.161216163076</v>
      </c>
      <c r="C11" s="17">
        <f t="shared" si="0"/>
        <v>4.5322665326097696E-2</v>
      </c>
    </row>
    <row r="12" spans="1:3" ht="24.95" customHeight="1" x14ac:dyDescent="0.3">
      <c r="A12" s="18" t="s">
        <v>16</v>
      </c>
      <c r="B12" s="4">
        <v>55534.225382781777</v>
      </c>
      <c r="C12" s="17">
        <f t="shared" si="0"/>
        <v>3.6543254831938092E-2</v>
      </c>
    </row>
    <row r="13" spans="1:3" ht="24.95" customHeight="1" x14ac:dyDescent="0.3">
      <c r="A13" s="18" t="s">
        <v>12</v>
      </c>
      <c r="B13" s="4">
        <v>50146.31013515588</v>
      </c>
      <c r="C13" s="17">
        <f t="shared" si="0"/>
        <v>3.2997838315370925E-2</v>
      </c>
    </row>
    <row r="14" spans="1:3" ht="24.95" customHeight="1" x14ac:dyDescent="0.3">
      <c r="A14" s="18" t="s">
        <v>10</v>
      </c>
      <c r="B14" s="4">
        <v>25500.538440479617</v>
      </c>
      <c r="C14" s="17">
        <f t="shared" si="0"/>
        <v>1.6780150765747497E-2</v>
      </c>
    </row>
    <row r="15" spans="1:3" ht="24.95" customHeight="1" x14ac:dyDescent="0.3">
      <c r="A15" s="18" t="s">
        <v>13</v>
      </c>
      <c r="B15" s="4">
        <v>25327.098517985611</v>
      </c>
      <c r="C15" s="17">
        <f t="shared" si="0"/>
        <v>1.6666021879604878E-2</v>
      </c>
    </row>
    <row r="16" spans="1:3" ht="24.95" customHeight="1" x14ac:dyDescent="0.3">
      <c r="A16" s="18" t="s">
        <v>18</v>
      </c>
      <c r="B16" s="4">
        <v>23349.976877697842</v>
      </c>
      <c r="C16" s="17">
        <f t="shared" si="0"/>
        <v>1.5365014087801296E-2</v>
      </c>
    </row>
    <row r="17" spans="1:3" ht="24.95" customHeight="1" x14ac:dyDescent="0.3">
      <c r="A17" s="19" t="s">
        <v>9</v>
      </c>
      <c r="B17" s="16">
        <v>22369.638124700239</v>
      </c>
      <c r="C17" s="17">
        <f>B17/$B$19</f>
        <v>1.4719920568885965E-2</v>
      </c>
    </row>
    <row r="18" spans="1:3" ht="24.95" customHeight="1" thickBot="1" x14ac:dyDescent="0.35">
      <c r="A18" s="20" t="s">
        <v>8</v>
      </c>
      <c r="B18" s="21">
        <v>300175.55230901786</v>
      </c>
      <c r="C18" s="17">
        <f t="shared" si="0"/>
        <v>0.19752488896238804</v>
      </c>
    </row>
    <row r="19" spans="1:3" ht="24.95" customHeight="1" thickBot="1" x14ac:dyDescent="0.35">
      <c r="A19" s="12" t="s">
        <v>7</v>
      </c>
      <c r="B19" s="13">
        <f>SUM(B8:B18)</f>
        <v>1519684.703461224</v>
      </c>
      <c r="C19" s="14">
        <f>SUM(C8:C18)</f>
        <v>1</v>
      </c>
    </row>
    <row r="21" spans="1:3" x14ac:dyDescent="0.25">
      <c r="A21" s="5" t="s">
        <v>21</v>
      </c>
    </row>
    <row r="22" spans="1:3" x14ac:dyDescent="0.25">
      <c r="B22" s="29"/>
    </row>
    <row r="23" spans="1:3" x14ac:dyDescent="0.25">
      <c r="A23" s="9"/>
      <c r="B23" s="25"/>
    </row>
    <row r="24" spans="1:3" x14ac:dyDescent="0.25">
      <c r="B24" s="26"/>
    </row>
    <row r="25" spans="1:3" x14ac:dyDescent="0.25">
      <c r="A25" s="11"/>
      <c r="B25" s="26"/>
      <c r="C25" s="3"/>
    </row>
    <row r="26" spans="1:3" x14ac:dyDescent="0.25">
      <c r="B26" s="27"/>
    </row>
    <row r="27" spans="1:3" x14ac:dyDescent="0.25">
      <c r="B27" s="28"/>
    </row>
  </sheetData>
  <sortState ref="A8:B17">
    <sortCondition descending="1" ref="B8:B1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P15" sqref="P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Sheet</vt:lpstr>
      <vt:lpstr>Final Graph</vt:lpstr>
    </vt:vector>
  </TitlesOfParts>
  <Company>BoS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vmentore</dc:creator>
  <cp:lastModifiedBy>Vanetta Mentore</cp:lastModifiedBy>
  <cp:lastPrinted>2018-11-21T15:32:53Z</cp:lastPrinted>
  <dcterms:created xsi:type="dcterms:W3CDTF">2012-05-21T14:41:40Z</dcterms:created>
  <dcterms:modified xsi:type="dcterms:W3CDTF">2020-11-04T14:10:23Z</dcterms:modified>
</cp:coreProperties>
</file>