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ates\Desktop\Quarterly\"/>
    </mc:Choice>
  </mc:AlternateContent>
  <xr:revisionPtr revIDLastSave="0" documentId="8_{E65F5BF5-F518-44C6-9639-FBE7184B8056}" xr6:coauthVersionLast="45" xr6:coauthVersionMax="45" xr10:uidLastSave="{00000000-0000-0000-0000-000000000000}"/>
  <bookViews>
    <workbookView xWindow="-120" yWindow="-120" windowWidth="24240" windowHeight="13140" xr2:uid="{641FC665-B289-4C82-A452-534039B20108}"/>
  </bookViews>
  <sheets>
    <sheet name="Curre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C45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C43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C3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5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C8" i="1"/>
</calcChain>
</file>

<file path=xl/sharedStrings.xml><?xml version="1.0" encoding="utf-8"?>
<sst xmlns="http://schemas.openxmlformats.org/spreadsheetml/2006/main" count="95" uniqueCount="95">
  <si>
    <t>Table 2.1</t>
  </si>
  <si>
    <t>Gross domestic product by economic activity</t>
  </si>
  <si>
    <t>Current prices (G$ Millions)</t>
  </si>
  <si>
    <t>ISIC</t>
  </si>
  <si>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</si>
  <si>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</si>
  <si>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</si>
  <si>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</si>
  <si>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</si>
  <si>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</si>
  <si>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</si>
  <si>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</si>
  <si>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</si>
  <si>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</si>
  <si>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</si>
  <si>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</si>
  <si>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2015-1</t>
  </si>
  <si>
    <t>2015-2</t>
  </si>
  <si>
    <t>2015-3</t>
  </si>
  <si>
    <t>2015-4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</si>
  <si>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</si>
  <si>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</si>
  <si>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</si>
  <si>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</si>
  <si>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</si>
  <si>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</si>
  <si>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</si>
  <si>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</si>
  <si>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</si>
  <si>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</si>
  <si>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</si>
  <si>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</si>
  <si>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</si>
  <si>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</si>
  <si>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</si>
  <si>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</si>
  <si>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GDP at market prices</t>
  </si>
  <si>
    <t>Agriculture, forestry and fishing</t>
  </si>
  <si>
    <t>A</t>
  </si>
  <si>
    <t xml:space="preserve">  Growing of Sugar Cane</t>
  </si>
  <si>
    <t xml:space="preserve">  Growing of Rice</t>
  </si>
  <si>
    <t xml:space="preserve">  Growing of Other crops</t>
  </si>
  <si>
    <t xml:space="preserve">  Raising of Livestock</t>
  </si>
  <si>
    <t xml:space="preserve">  Forestry</t>
  </si>
  <si>
    <t xml:space="preserve">  Fishing</t>
  </si>
  <si>
    <t>Mining and quarrying</t>
  </si>
  <si>
    <t>B</t>
  </si>
  <si>
    <t xml:space="preserve">  Bauxite</t>
  </si>
  <si>
    <t xml:space="preserve">  Gold</t>
  </si>
  <si>
    <t xml:space="preserve">  Other mining and quarrying</t>
  </si>
  <si>
    <t xml:space="preserve">  Petroleum and gas; and support services</t>
  </si>
  <si>
    <t>Manufacturing</t>
  </si>
  <si>
    <t>C</t>
  </si>
  <si>
    <t xml:space="preserve">  Sugar</t>
  </si>
  <si>
    <t xml:space="preserve">  Rice</t>
  </si>
  <si>
    <t xml:space="preserve">  Other manufacturing</t>
  </si>
  <si>
    <t>Electricity supply</t>
  </si>
  <si>
    <t>D</t>
  </si>
  <si>
    <t>Water supply and sewerage</t>
  </si>
  <si>
    <t>E</t>
  </si>
  <si>
    <t>Construction</t>
  </si>
  <si>
    <t>F</t>
  </si>
  <si>
    <t>Wholesale and retail trade and repairs</t>
  </si>
  <si>
    <t>G</t>
  </si>
  <si>
    <t>Transport and storage</t>
  </si>
  <si>
    <t>H</t>
  </si>
  <si>
    <t>Accommodation and food services</t>
  </si>
  <si>
    <t>I</t>
  </si>
  <si>
    <t>Information and communication</t>
  </si>
  <si>
    <t>J</t>
  </si>
  <si>
    <t>Financial and insurance activities</t>
  </si>
  <si>
    <t>K</t>
  </si>
  <si>
    <t xml:space="preserve">  Financial intermediation and other services</t>
  </si>
  <si>
    <t xml:space="preserve">  Insurance services and agents</t>
  </si>
  <si>
    <t>Real estate activities</t>
  </si>
  <si>
    <t>L</t>
  </si>
  <si>
    <t>Professional, scientific and technical services</t>
  </si>
  <si>
    <t>M</t>
  </si>
  <si>
    <t>Administrative and support services</t>
  </si>
  <si>
    <t>N</t>
  </si>
  <si>
    <t>Public administration</t>
  </si>
  <si>
    <t>O</t>
  </si>
  <si>
    <t>Education</t>
  </si>
  <si>
    <t>P</t>
  </si>
  <si>
    <t>Human health and social work</t>
  </si>
  <si>
    <t>Q</t>
  </si>
  <si>
    <t>Arts, entertainment and recreation</t>
  </si>
  <si>
    <t>R</t>
  </si>
  <si>
    <t>Other service activities</t>
  </si>
  <si>
    <t>S</t>
  </si>
  <si>
    <t>Less FISIM</t>
  </si>
  <si>
    <t>GDP at basic prices</t>
  </si>
  <si>
    <t xml:space="preserve">  Taxes less subsidies on products</t>
  </si>
  <si>
    <t>GDP at purchaser prices</t>
  </si>
  <si>
    <t>Source: Bureau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</si>
</sst>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_ ;[Red]\-#,##0\ "/>
    <numFmt numFmtId="166" formatCode="0.0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64" fontId="3" fillId="0" borderId="0" xfId="0" applyNumberFormat="1" applyFont="1"/>
    <xf numFmtId="43" fontId="0" fillId="0" borderId="0" xfId="1" applyFont="1" applyFill="1" applyBorder="1" applyAlignment="1">
      <alignment horizontal="left"/>
    </xf>
    <xf numFmtId="164" fontId="0" fillId="0" borderId="0" xfId="0" applyNumberFormat="1"/>
    <xf numFmtId="164" fontId="4" fillId="0" borderId="0" xfId="0" applyNumberFormat="1" applyFont="1"/>
    <xf numFmtId="3" fontId="3" fillId="0" borderId="0" xfId="0" applyNumberFormat="1" applyFont="1"/>
    <xf numFmtId="164" fontId="0" fillId="0" borderId="1" xfId="0" applyNumberFormat="1" applyBorder="1"/>
    <xf numFmtId="43" fontId="0" fillId="0" borderId="1" xfId="1" applyFont="1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3" fontId="4" fillId="0" borderId="2" xfId="1" applyFont="1" applyFill="1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6" fontId="0" fillId="0" borderId="0" xfId="0" applyNumberFormat="1"/>
    <xf numFmtId="0" fontId="4" fillId="0" borderId="0" xfId="0" applyFont="1"/>
    <xf numFmtId="166" fontId="4" fillId="0" borderId="0" xfId="0" applyNumberFormat="1" applyFont="1"/>
    <xf numFmtId="9" fontId="0" fillId="0" borderId="0" xfId="2" applyFont="1" applyFill="1"/>
    <xf numFmtId="167" fontId="0" fillId="0" borderId="0" xfId="1" applyNumberFormat="1" applyFont="1" applyFill="1"/>
    <xf numFmtId="166" fontId="3" fillId="0" borderId="0" xfId="0" applyNumberFormat="1" applyFont="1"/>
    <xf numFmtId="43" fontId="3" fillId="0" borderId="0" xfId="1" applyFont="1" applyFill="1" applyBorder="1" applyAlignment="1">
      <alignment horizontal="left"/>
    </xf>
    <xf numFmtId="167" fontId="4" fillId="0" borderId="0" xfId="1" applyNumberFormat="1" applyFont="1" applyFill="1" applyBorder="1" applyAlignment="1">
      <alignment horizontal="left"/>
    </xf>
    <xf numFmtId="167" fontId="3" fillId="0" borderId="0" xfId="1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 applyProtection="1">
      <alignment wrapText="1"/>
    </xf>
    <xf numFmtId="167" fontId="0" fillId="0" borderId="0" xfId="1" applyNumberFormat="1" applyFont="1" applyFill="1" applyBorder="1" applyAlignment="1">
      <alignment horizontal="left"/>
    </xf>
    <xf numFmtId="166" fontId="6" fillId="0" borderId="0" xfId="0" applyNumberFormat="1" applyFont="1"/>
    <xf numFmtId="167" fontId="0" fillId="0" borderId="1" xfId="1" applyNumberFormat="1" applyFont="1" applyFill="1" applyBorder="1" applyAlignment="1">
      <alignment horizontal="left"/>
    </xf>
    <xf numFmtId="167" fontId="7" fillId="0" borderId="0" xfId="1" applyNumberFormat="1" applyFont="1" applyFill="1" applyBorder="1" applyAlignment="1">
      <alignment horizontal="left"/>
    </xf>
    <xf numFmtId="167" fontId="6" fillId="0" borderId="0" xfId="1" applyNumberFormat="1" applyFont="1" applyFill="1" applyBorder="1" applyAlignment="1">
      <alignment horizontal="left"/>
    </xf>
    <xf numFmtId="167" fontId="4" fillId="0" borderId="3" xfId="1" applyNumberFormat="1" applyFont="1" applyFill="1" applyBorder="1" applyAlignment="1">
      <alignment horizontal="left"/>
    </xf>
    <xf numFmtId="167" fontId="2" fillId="0" borderId="0" xfId="1" applyNumberFormat="1" applyFont="1" applyFill="1" applyBorder="1"/>
    <xf numFmtId="166" fontId="7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824BA-0128-416C-A56F-42F4D50498F0}">
  <dimension ref="A1:AH47"/>
  <sheetViews>
    <sheetView tabSelected="1" workbookViewId="0">
      <selection activeCell="C47" sqref="C47"/>
    </sheetView>
  </sheetViews>
  <sheetFormatPr defaultRowHeight="15" x14ac:dyDescent="0.25"/>
  <cols>
    <col min="1" max="1" width="31.7109375" customWidth="1"/>
    <col min="2" max="2" width="13.5703125" customWidth="1"/>
    <col min="3" max="3" width="12.7109375" customWidth="1"/>
    <col min="4" max="4" width="12.28515625" bestFit="1" customWidth="1"/>
    <col min="5" max="6" width="12.7109375" bestFit="1" customWidth="1"/>
    <col min="7" max="7" width="13.28515625" bestFit="1" customWidth="1"/>
    <col min="8" max="8" width="12" bestFit="1" customWidth="1"/>
    <col min="9" max="9" width="13.28515625" bestFit="1" customWidth="1"/>
    <col min="10" max="10" width="13" bestFit="1" customWidth="1"/>
    <col min="11" max="11" width="12" bestFit="1" customWidth="1"/>
    <col min="12" max="13" width="12.7109375" bestFit="1" customWidth="1"/>
    <col min="14" max="14" width="13.28515625" bestFit="1" customWidth="1"/>
    <col min="15" max="15" width="13" customWidth="1"/>
    <col min="16" max="16" width="11.28515625" bestFit="1" customWidth="1"/>
  </cols>
  <sheetData>
    <row r="1" spans="1:3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5">
      <c r="A2" s="4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5">
      <c r="A4" s="6"/>
      <c r="B4" s="7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5">
      <c r="A5" s="8"/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2" t="s">
        <v>15</v>
      </c>
      <c r="O5" s="12" t="s">
        <v>16</v>
      </c>
      <c r="P5" s="12" t="s">
        <v>17</v>
      </c>
      <c r="Q5" s="12" t="s">
        <v>18</v>
      </c>
      <c r="R5" s="12" t="s">
        <v>19</v>
      </c>
      <c r="S5" s="12" t="s">
        <v>20</v>
      </c>
      <c r="T5" s="12" t="s">
        <v>21</v>
      </c>
      <c r="U5" s="12" t="s">
        <v>22</v>
      </c>
      <c r="V5" s="12" t="s">
        <v>23</v>
      </c>
      <c r="W5" s="12" t="s">
        <v>24</v>
      </c>
      <c r="X5" s="12" t="s">
        <v>25</v>
      </c>
      <c r="Y5" s="12" t="s">
        <v>26</v>
      </c>
      <c r="Z5" s="12" t="s">
        <v>27</v>
      </c>
      <c r="AA5" s="12" t="s">
        <v>28</v>
      </c>
      <c r="AB5" s="12" t="s">
        <v>29</v>
      </c>
      <c r="AC5" s="12" t="s">
        <v>30</v>
      </c>
      <c r="AD5" s="12" t="s">
        <v>31</v>
      </c>
      <c r="AE5" s="12" t="s">
        <v>32</v>
      </c>
      <c r="AF5" s="12" t="s">
        <v>33</v>
      </c>
      <c r="AG5" s="12" t="s">
        <v>34</v>
      </c>
      <c r="AH5" s="12" t="s">
        <v>35</v>
      </c>
    </row>
    <row r="6" spans="1:34" x14ac:dyDescent="0.25">
      <c r="A6" s="13"/>
      <c r="B6" s="2"/>
      <c r="C6" s="2"/>
      <c r="D6" s="2"/>
      <c r="E6" s="2"/>
      <c r="F6" s="2"/>
      <c r="G6" s="2"/>
      <c r="H6" s="2"/>
      <c r="I6" s="13"/>
      <c r="J6" s="13"/>
      <c r="K6" s="13"/>
      <c r="L6" s="13"/>
      <c r="M6" s="13"/>
      <c r="N6" s="13"/>
      <c r="O6" s="13"/>
      <c r="P6" s="14"/>
      <c r="Q6" s="14"/>
      <c r="R6" s="14"/>
      <c r="S6" s="14"/>
      <c r="T6" s="14"/>
      <c r="U6" s="14"/>
      <c r="V6" s="14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5">
      <c r="A7" s="15" t="s">
        <v>36</v>
      </c>
      <c r="B7" s="2"/>
      <c r="C7" s="2"/>
      <c r="D7" s="2"/>
      <c r="E7" s="2"/>
      <c r="F7" s="2"/>
      <c r="G7" s="2"/>
      <c r="H7" s="2"/>
      <c r="I7" s="13"/>
      <c r="J7" s="13"/>
      <c r="K7" s="13"/>
      <c r="L7" s="13"/>
      <c r="M7" s="13"/>
      <c r="N7" s="16"/>
      <c r="O7" s="13"/>
      <c r="P7" s="17"/>
      <c r="Q7" s="17"/>
      <c r="R7" s="17"/>
      <c r="S7" s="17"/>
      <c r="T7" s="17"/>
      <c r="U7" s="17"/>
      <c r="V7" s="17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5">
      <c r="A8" s="18" t="s">
        <v>37</v>
      </c>
      <c r="B8" s="19" t="s">
        <v>38</v>
      </c>
      <c r="C8" s="20">
        <f>SUM(C9:C14)</f>
        <v>44146.501033061693</v>
      </c>
      <c r="D8" s="20">
        <f t="shared" ref="D8:AH8" si="0">SUM(D9:D14)</f>
        <v>52708.354281382934</v>
      </c>
      <c r="E8" s="20">
        <f t="shared" si="0"/>
        <v>41562.431413912942</v>
      </c>
      <c r="F8" s="20">
        <f t="shared" si="0"/>
        <v>72816.592180921813</v>
      </c>
      <c r="G8" s="20">
        <f t="shared" si="0"/>
        <v>50757.774196601109</v>
      </c>
      <c r="H8" s="20">
        <f t="shared" si="0"/>
        <v>52820.721366595892</v>
      </c>
      <c r="I8" s="20">
        <f t="shared" si="0"/>
        <v>48103.151654686051</v>
      </c>
      <c r="J8" s="20">
        <f t="shared" si="0"/>
        <v>68301.306199346654</v>
      </c>
      <c r="K8" s="20">
        <f t="shared" si="0"/>
        <v>49196.963264601734</v>
      </c>
      <c r="L8" s="20">
        <f t="shared" si="0"/>
        <v>52875.076305243536</v>
      </c>
      <c r="M8" s="20">
        <f t="shared" si="0"/>
        <v>43361.65035506861</v>
      </c>
      <c r="N8" s="20">
        <f t="shared" si="0"/>
        <v>65082.046939023254</v>
      </c>
      <c r="O8" s="20">
        <f t="shared" si="0"/>
        <v>51944.233606990652</v>
      </c>
      <c r="P8" s="20">
        <f t="shared" si="0"/>
        <v>61361.318445976547</v>
      </c>
      <c r="Q8" s="20">
        <f t="shared" si="0"/>
        <v>40870.796535978741</v>
      </c>
      <c r="R8" s="20">
        <f t="shared" si="0"/>
        <v>70689.015225441253</v>
      </c>
      <c r="S8" s="20">
        <f t="shared" si="0"/>
        <v>43951.867392434229</v>
      </c>
      <c r="T8" s="20">
        <f t="shared" si="0"/>
        <v>49750.882022453996</v>
      </c>
      <c r="U8" s="20">
        <f t="shared" si="0"/>
        <v>38076.942156834732</v>
      </c>
      <c r="V8" s="20">
        <f t="shared" si="0"/>
        <v>56968.024223697423</v>
      </c>
      <c r="W8" s="20">
        <f t="shared" si="0"/>
        <v>48588.066662775833</v>
      </c>
      <c r="X8" s="20">
        <f t="shared" si="0"/>
        <v>60092.884791361539</v>
      </c>
      <c r="Y8" s="20">
        <f t="shared" si="0"/>
        <v>53530.646129825553</v>
      </c>
      <c r="Z8" s="20">
        <f t="shared" si="0"/>
        <v>60933.229079077515</v>
      </c>
      <c r="AA8" s="20">
        <f t="shared" si="0"/>
        <v>53455.557903939967</v>
      </c>
      <c r="AB8" s="20">
        <f t="shared" si="0"/>
        <v>49854.982533913935</v>
      </c>
      <c r="AC8" s="20">
        <f t="shared" si="0"/>
        <v>39250.281247188141</v>
      </c>
      <c r="AD8" s="20">
        <f t="shared" si="0"/>
        <v>50585.705420859289</v>
      </c>
      <c r="AE8" s="20">
        <f t="shared" si="0"/>
        <v>44170.989172836904</v>
      </c>
      <c r="AF8" s="20">
        <f t="shared" si="0"/>
        <v>50578.718396269018</v>
      </c>
      <c r="AG8" s="20">
        <f t="shared" si="0"/>
        <v>41127.709806235209</v>
      </c>
      <c r="AH8" s="20">
        <f t="shared" si="0"/>
        <v>55273.99021530676</v>
      </c>
    </row>
    <row r="9" spans="1:34" x14ac:dyDescent="0.25">
      <c r="A9" s="18" t="s">
        <v>39</v>
      </c>
      <c r="B9" s="19"/>
      <c r="C9" s="21">
        <v>1028.9703278690743</v>
      </c>
      <c r="D9" s="21">
        <v>3069.8027960311042</v>
      </c>
      <c r="E9" s="21">
        <v>3571.7834332946809</v>
      </c>
      <c r="F9" s="21">
        <v>5749.3262764795563</v>
      </c>
      <c r="G9" s="21">
        <v>909.39643928997191</v>
      </c>
      <c r="H9" s="21">
        <v>1484.5167878847715</v>
      </c>
      <c r="I9" s="21">
        <v>2214.8405451740036</v>
      </c>
      <c r="J9" s="21">
        <v>7644.049059180712</v>
      </c>
      <c r="K9" s="21">
        <v>217.7358292813677</v>
      </c>
      <c r="L9" s="21">
        <v>3242.0021683763703</v>
      </c>
      <c r="M9" s="21">
        <v>2749.0565789384291</v>
      </c>
      <c r="N9" s="21">
        <v>2790.7529129748254</v>
      </c>
      <c r="O9" s="21">
        <v>2509.6156448524171</v>
      </c>
      <c r="P9" s="21">
        <v>4407.5632106536759</v>
      </c>
      <c r="Q9" s="21">
        <v>2577.343539773412</v>
      </c>
      <c r="R9" s="21">
        <v>3854.8409291964172</v>
      </c>
      <c r="S9" s="21">
        <v>2486.0636601266474</v>
      </c>
      <c r="T9" s="21">
        <v>3173.5011166648933</v>
      </c>
      <c r="U9" s="21">
        <v>1253.1455643186005</v>
      </c>
      <c r="V9" s="21">
        <v>4846.8503205812858</v>
      </c>
      <c r="W9" s="21">
        <v>1998.6065148124148</v>
      </c>
      <c r="X9" s="21">
        <v>2998.0720683663599</v>
      </c>
      <c r="Y9" s="21">
        <v>2675.270025946546</v>
      </c>
      <c r="Z9" s="21">
        <v>1592.1434001966907</v>
      </c>
      <c r="AA9" s="21">
        <v>2917.8993040961545</v>
      </c>
      <c r="AB9" s="21">
        <v>665.75645927524783</v>
      </c>
      <c r="AC9" s="21">
        <v>551.10466998137406</v>
      </c>
      <c r="AD9" s="21">
        <v>1142.9095805700367</v>
      </c>
      <c r="AE9" s="21">
        <v>861.82157172790994</v>
      </c>
      <c r="AF9" s="21">
        <v>1406.023251665921</v>
      </c>
      <c r="AG9" s="21">
        <v>329.62277832681377</v>
      </c>
      <c r="AH9" s="21">
        <v>2221.5325283937309</v>
      </c>
    </row>
    <row r="10" spans="1:34" x14ac:dyDescent="0.25">
      <c r="A10" s="18" t="s">
        <v>40</v>
      </c>
      <c r="B10" s="19"/>
      <c r="C10" s="21">
        <v>4578.7513002479436</v>
      </c>
      <c r="D10" s="21">
        <v>14185.607347682228</v>
      </c>
      <c r="E10" s="21">
        <v>5652.5777897362696</v>
      </c>
      <c r="F10" s="21">
        <v>17144.704554870419</v>
      </c>
      <c r="G10" s="21">
        <v>7015.0269621357556</v>
      </c>
      <c r="H10" s="21">
        <v>13975.091322107264</v>
      </c>
      <c r="I10" s="21">
        <v>11187.605774281279</v>
      </c>
      <c r="J10" s="21">
        <v>12116.625159646101</v>
      </c>
      <c r="K10" s="21">
        <v>5882.7981953691406</v>
      </c>
      <c r="L10" s="21">
        <v>15716.791845311474</v>
      </c>
      <c r="M10" s="21">
        <v>8096.4255130789625</v>
      </c>
      <c r="N10" s="21">
        <v>15258.913599080943</v>
      </c>
      <c r="O10" s="21">
        <v>6384.0697593102677</v>
      </c>
      <c r="P10" s="21">
        <v>19875.598890188594</v>
      </c>
      <c r="Q10" s="21">
        <v>5450.2994293018</v>
      </c>
      <c r="R10" s="21">
        <v>15932.265068850855</v>
      </c>
      <c r="S10" s="21">
        <v>3394.443958226112</v>
      </c>
      <c r="T10" s="21">
        <v>10932.146601060136</v>
      </c>
      <c r="U10" s="21">
        <v>6327.2411335710794</v>
      </c>
      <c r="V10" s="21">
        <v>8293.3890080178007</v>
      </c>
      <c r="W10" s="21">
        <v>4277.3119742573936</v>
      </c>
      <c r="X10" s="21">
        <v>12917.514851729768</v>
      </c>
      <c r="Y10" s="21">
        <v>6970.1763986424676</v>
      </c>
      <c r="Z10" s="21">
        <v>10037.975286049623</v>
      </c>
      <c r="AA10" s="21">
        <v>8680.6925050092159</v>
      </c>
      <c r="AB10" s="21">
        <v>12743.946192054675</v>
      </c>
      <c r="AC10" s="21">
        <v>7229.2333923313181</v>
      </c>
      <c r="AD10" s="21">
        <v>9078.1078890824283</v>
      </c>
      <c r="AE10" s="21">
        <v>7571.2193024783164</v>
      </c>
      <c r="AF10" s="21">
        <v>11852.859579806727</v>
      </c>
      <c r="AG10" s="21">
        <v>5400.5979589819199</v>
      </c>
      <c r="AH10" s="21">
        <v>15129.038189426039</v>
      </c>
    </row>
    <row r="11" spans="1:34" x14ac:dyDescent="0.25">
      <c r="A11" s="18" t="s">
        <v>41</v>
      </c>
      <c r="B11" s="19"/>
      <c r="C11" s="21">
        <v>29258.256028938784</v>
      </c>
      <c r="D11" s="21">
        <v>23335.756906479248</v>
      </c>
      <c r="E11" s="21">
        <v>19390.337759496739</v>
      </c>
      <c r="F11" s="21">
        <v>33706.221603377082</v>
      </c>
      <c r="G11" s="21">
        <v>30502.466244638854</v>
      </c>
      <c r="H11" s="21">
        <v>23592.763931668145</v>
      </c>
      <c r="I11" s="21">
        <v>19101.469352923494</v>
      </c>
      <c r="J11" s="21">
        <v>32402.508370565054</v>
      </c>
      <c r="K11" s="21">
        <v>28513.040480486292</v>
      </c>
      <c r="L11" s="21">
        <v>21658.620305366912</v>
      </c>
      <c r="M11" s="21">
        <v>18113.480547421743</v>
      </c>
      <c r="N11" s="21">
        <v>31528.940618820114</v>
      </c>
      <c r="O11" s="21">
        <v>29372.406406065653</v>
      </c>
      <c r="P11" s="21">
        <v>23514.143380342284</v>
      </c>
      <c r="Q11" s="21">
        <v>19819.929197470679</v>
      </c>
      <c r="R11" s="21">
        <v>34145.84539608426</v>
      </c>
      <c r="S11" s="21">
        <v>26366.625608319362</v>
      </c>
      <c r="T11" s="21">
        <v>23453.237130016787</v>
      </c>
      <c r="U11" s="21">
        <v>18959.637798537693</v>
      </c>
      <c r="V11" s="21">
        <v>30717.893327037265</v>
      </c>
      <c r="W11" s="21">
        <v>31087.77135665164</v>
      </c>
      <c r="X11" s="21">
        <v>32286.104739546448</v>
      </c>
      <c r="Y11" s="21">
        <v>32366.182145457242</v>
      </c>
      <c r="Z11" s="21">
        <v>33183.028862557388</v>
      </c>
      <c r="AA11" s="21">
        <v>29372.350616342403</v>
      </c>
      <c r="AB11" s="21">
        <v>23288.702934154164</v>
      </c>
      <c r="AC11" s="21">
        <v>19296.452502957778</v>
      </c>
      <c r="AD11" s="21">
        <v>26107.556203201242</v>
      </c>
      <c r="AE11" s="21">
        <v>23432.62188304693</v>
      </c>
      <c r="AF11" s="21">
        <v>24664.106757693349</v>
      </c>
      <c r="AG11" s="21">
        <v>22971.302241760503</v>
      </c>
      <c r="AH11" s="21">
        <v>24900.74638493645</v>
      </c>
    </row>
    <row r="12" spans="1:34" x14ac:dyDescent="0.25">
      <c r="A12" s="18" t="s">
        <v>42</v>
      </c>
      <c r="B12" s="19"/>
      <c r="C12" s="21">
        <v>4135.1552222905593</v>
      </c>
      <c r="D12" s="21">
        <v>4859.2869366920886</v>
      </c>
      <c r="E12" s="21">
        <v>5760.3583352381747</v>
      </c>
      <c r="F12" s="21">
        <v>5808.8139858596678</v>
      </c>
      <c r="G12" s="21">
        <v>5381.6765873713202</v>
      </c>
      <c r="H12" s="21">
        <v>5093.9157901867602</v>
      </c>
      <c r="I12" s="21">
        <v>6082.4268958841294</v>
      </c>
      <c r="J12" s="21">
        <v>5900.9466226661316</v>
      </c>
      <c r="K12" s="21">
        <v>4827.1827505130095</v>
      </c>
      <c r="L12" s="21">
        <v>4275.9838961012101</v>
      </c>
      <c r="M12" s="21">
        <v>5340.9125820364889</v>
      </c>
      <c r="N12" s="21">
        <v>5956.4143032073562</v>
      </c>
      <c r="O12" s="21">
        <v>5579.4612045802369</v>
      </c>
      <c r="P12" s="21">
        <v>5343.0623438788616</v>
      </c>
      <c r="Q12" s="21">
        <v>5891.5362505972616</v>
      </c>
      <c r="R12" s="21">
        <v>5664.7619088593583</v>
      </c>
      <c r="S12" s="21">
        <v>4775.8784044628164</v>
      </c>
      <c r="T12" s="21">
        <v>4608.5518006690845</v>
      </c>
      <c r="U12" s="21">
        <v>4594.0875073806146</v>
      </c>
      <c r="V12" s="21">
        <v>5469.353320493281</v>
      </c>
      <c r="W12" s="13">
        <v>4495.4559275989177</v>
      </c>
      <c r="X12" s="13">
        <v>4591.5599558952745</v>
      </c>
      <c r="Y12" s="13">
        <v>4916.7075026592101</v>
      </c>
      <c r="Z12" s="13">
        <v>5490.3537530493722</v>
      </c>
      <c r="AA12" s="13">
        <v>5544.0865660733571</v>
      </c>
      <c r="AB12" s="13">
        <v>5563.7566555701824</v>
      </c>
      <c r="AC12" s="13">
        <v>5378.5619205347666</v>
      </c>
      <c r="AD12" s="13">
        <v>6117.1896330775935</v>
      </c>
      <c r="AE12" s="13">
        <v>6456.3144087032324</v>
      </c>
      <c r="AF12" s="13">
        <v>6488.6134567562822</v>
      </c>
      <c r="AG12" s="13">
        <v>6203.0872507536478</v>
      </c>
      <c r="AH12" s="13">
        <v>7077.1865277236739</v>
      </c>
    </row>
    <row r="13" spans="1:34" x14ac:dyDescent="0.25">
      <c r="A13" s="18" t="s">
        <v>43</v>
      </c>
      <c r="B13" s="19"/>
      <c r="C13" s="21">
        <v>2179.7161903861406</v>
      </c>
      <c r="D13" s="21">
        <v>3739.9578470845108</v>
      </c>
      <c r="E13" s="21">
        <v>4007.2326433028293</v>
      </c>
      <c r="F13" s="21">
        <v>7627.5410430663942</v>
      </c>
      <c r="G13" s="21">
        <v>4543.9592866615767</v>
      </c>
      <c r="H13" s="21">
        <v>4843.7717112666069</v>
      </c>
      <c r="I13" s="21">
        <v>6134.3194998115187</v>
      </c>
      <c r="J13" s="21">
        <v>7832.5097913172258</v>
      </c>
      <c r="K13" s="21">
        <v>7258.1865414696576</v>
      </c>
      <c r="L13" s="21">
        <v>5406.350965733719</v>
      </c>
      <c r="M13" s="21">
        <v>6547.3428661318712</v>
      </c>
      <c r="N13" s="21">
        <v>7516.3693301504118</v>
      </c>
      <c r="O13" s="21">
        <v>5386.5273854034076</v>
      </c>
      <c r="P13" s="21">
        <v>5399.360185634353</v>
      </c>
      <c r="Q13" s="21">
        <v>5123.2377730944245</v>
      </c>
      <c r="R13" s="21">
        <v>8520.996785524665</v>
      </c>
      <c r="S13" s="21">
        <v>4133.2311054352158</v>
      </c>
      <c r="T13" s="21">
        <v>4242.4266246928028</v>
      </c>
      <c r="U13" s="21">
        <v>4034.4245149312151</v>
      </c>
      <c r="V13" s="21">
        <v>5042.2687316892652</v>
      </c>
      <c r="W13" s="21">
        <v>3681.5771979947476</v>
      </c>
      <c r="X13" s="21">
        <v>3901.5119338399072</v>
      </c>
      <c r="Y13" s="21">
        <v>4115.1742581493454</v>
      </c>
      <c r="Z13" s="21">
        <v>7460.0321421572025</v>
      </c>
      <c r="AA13" s="21">
        <v>3669.6009693366814</v>
      </c>
      <c r="AB13" s="21">
        <v>4095.2834375669572</v>
      </c>
      <c r="AC13" s="21">
        <v>4383.5002970652486</v>
      </c>
      <c r="AD13" s="21">
        <v>5986.2070646810243</v>
      </c>
      <c r="AE13" s="21">
        <v>3143.4617482521303</v>
      </c>
      <c r="AF13" s="21">
        <v>3464.7726033621107</v>
      </c>
      <c r="AG13" s="21">
        <v>3235.7793472696426</v>
      </c>
      <c r="AH13" s="21">
        <v>3539.3080181352902</v>
      </c>
    </row>
    <row r="14" spans="1:34" x14ac:dyDescent="0.25">
      <c r="A14" s="18" t="s">
        <v>44</v>
      </c>
      <c r="B14" s="19"/>
      <c r="C14" s="21">
        <v>2965.6519633291909</v>
      </c>
      <c r="D14" s="21">
        <v>3517.9424474137545</v>
      </c>
      <c r="E14" s="21">
        <v>3180.1414528442497</v>
      </c>
      <c r="F14" s="21">
        <v>2779.9847172686823</v>
      </c>
      <c r="G14" s="21">
        <v>2405.2486765036297</v>
      </c>
      <c r="H14" s="21">
        <v>3830.6618234823459</v>
      </c>
      <c r="I14" s="21">
        <v>3382.4895866116271</v>
      </c>
      <c r="J14" s="21">
        <v>2404.6671959714254</v>
      </c>
      <c r="K14" s="21">
        <v>2498.0194674822683</v>
      </c>
      <c r="L14" s="21">
        <v>2575.3271243538434</v>
      </c>
      <c r="M14" s="21">
        <v>2514.4322674611176</v>
      </c>
      <c r="N14" s="21">
        <v>2030.6561747896042</v>
      </c>
      <c r="O14" s="21">
        <v>2712.1532067786657</v>
      </c>
      <c r="P14" s="21">
        <v>2821.5904352787857</v>
      </c>
      <c r="Q14" s="21">
        <v>2008.4503457411697</v>
      </c>
      <c r="R14" s="21">
        <v>2570.3051369257028</v>
      </c>
      <c r="S14" s="21">
        <v>2795.6246558640701</v>
      </c>
      <c r="T14" s="21">
        <v>3341.0187493502972</v>
      </c>
      <c r="U14" s="21">
        <v>2908.4056380955335</v>
      </c>
      <c r="V14" s="21">
        <v>2598.26951587853</v>
      </c>
      <c r="W14" s="21">
        <v>3047.3436914607223</v>
      </c>
      <c r="X14" s="21">
        <v>3398.1212419837857</v>
      </c>
      <c r="Y14" s="21">
        <v>2487.1357989707367</v>
      </c>
      <c r="Z14" s="21">
        <v>3169.6956350672381</v>
      </c>
      <c r="AA14" s="21">
        <v>3270.9279430821634</v>
      </c>
      <c r="AB14" s="21">
        <v>3497.5368552927093</v>
      </c>
      <c r="AC14" s="21">
        <v>2411.4284643176479</v>
      </c>
      <c r="AD14" s="21">
        <v>2153.7350502469667</v>
      </c>
      <c r="AE14" s="21">
        <v>2705.5502586283819</v>
      </c>
      <c r="AF14" s="21">
        <v>2702.3427469846247</v>
      </c>
      <c r="AG14" s="21">
        <v>2987.3202291426828</v>
      </c>
      <c r="AH14" s="21">
        <v>2406.1785666915721</v>
      </c>
    </row>
    <row r="15" spans="1:34" x14ac:dyDescent="0.25">
      <c r="A15" s="22" t="s">
        <v>45</v>
      </c>
      <c r="B15" s="19" t="s">
        <v>46</v>
      </c>
      <c r="C15" s="21">
        <f>SUM(C16:C19)</f>
        <v>19999.925679895601</v>
      </c>
      <c r="D15" s="21">
        <f t="shared" ref="D15:AH15" si="1">SUM(D16:D19)</f>
        <v>24262.384663022593</v>
      </c>
      <c r="E15" s="21">
        <f t="shared" si="1"/>
        <v>28057.059514932287</v>
      </c>
      <c r="F15" s="21">
        <f t="shared" si="1"/>
        <v>28668.440835769907</v>
      </c>
      <c r="G15" s="21">
        <f t="shared" si="1"/>
        <v>20421.878215780169</v>
      </c>
      <c r="H15" s="21">
        <f t="shared" si="1"/>
        <v>23297.123180268798</v>
      </c>
      <c r="I15" s="21">
        <f t="shared" si="1"/>
        <v>22653.555254496656</v>
      </c>
      <c r="J15" s="21">
        <f t="shared" si="1"/>
        <v>21644.692376673727</v>
      </c>
      <c r="K15" s="21">
        <f t="shared" si="1"/>
        <v>20224.752440207089</v>
      </c>
      <c r="L15" s="21">
        <f t="shared" si="1"/>
        <v>19558.610680708145</v>
      </c>
      <c r="M15" s="21">
        <f t="shared" si="1"/>
        <v>19431.995752122923</v>
      </c>
      <c r="N15" s="21">
        <f t="shared" si="1"/>
        <v>18942.561211033073</v>
      </c>
      <c r="O15" s="21">
        <f t="shared" si="1"/>
        <v>15891.167599546292</v>
      </c>
      <c r="P15" s="21">
        <f t="shared" si="1"/>
        <v>18059.919746604566</v>
      </c>
      <c r="Q15" s="21">
        <f t="shared" si="1"/>
        <v>19891.483001238234</v>
      </c>
      <c r="R15" s="21">
        <f t="shared" si="1"/>
        <v>28743.348902686386</v>
      </c>
      <c r="S15" s="21">
        <f t="shared" si="1"/>
        <v>33585.308909102285</v>
      </c>
      <c r="T15" s="21">
        <f t="shared" si="1"/>
        <v>31695.116182829956</v>
      </c>
      <c r="U15" s="21">
        <f t="shared" si="1"/>
        <v>31546.700114284693</v>
      </c>
      <c r="V15" s="21">
        <f t="shared" si="1"/>
        <v>41072.370918570683</v>
      </c>
      <c r="W15" s="21">
        <f t="shared" si="1"/>
        <v>28164.746895310371</v>
      </c>
      <c r="X15" s="21">
        <f t="shared" si="1"/>
        <v>28865.150609820725</v>
      </c>
      <c r="Y15" s="21">
        <f t="shared" si="1"/>
        <v>30325.444707119375</v>
      </c>
      <c r="Z15" s="21">
        <f t="shared" si="1"/>
        <v>34347.991226011014</v>
      </c>
      <c r="AA15" s="21">
        <f t="shared" si="1"/>
        <v>30799.911867722327</v>
      </c>
      <c r="AB15" s="21">
        <f t="shared" si="1"/>
        <v>31064.308525277422</v>
      </c>
      <c r="AC15" s="21">
        <f t="shared" si="1"/>
        <v>30162.282208190889</v>
      </c>
      <c r="AD15" s="21">
        <f t="shared" si="1"/>
        <v>35645.416443730865</v>
      </c>
      <c r="AE15" s="21">
        <f t="shared" si="1"/>
        <v>33059.456402941098</v>
      </c>
      <c r="AF15" s="21">
        <f t="shared" si="1"/>
        <v>41225.628857500284</v>
      </c>
      <c r="AG15" s="21">
        <f t="shared" si="1"/>
        <v>37514.408227952277</v>
      </c>
      <c r="AH15" s="21">
        <f t="shared" si="1"/>
        <v>49562.769443035002</v>
      </c>
    </row>
    <row r="16" spans="1:34" x14ac:dyDescent="0.25">
      <c r="A16" s="22" t="s">
        <v>47</v>
      </c>
      <c r="B16" s="19"/>
      <c r="C16" s="21">
        <v>3484.4567228149099</v>
      </c>
      <c r="D16" s="21">
        <v>3231.1104092256419</v>
      </c>
      <c r="E16" s="21">
        <v>2460.7503500020061</v>
      </c>
      <c r="F16" s="21">
        <v>3788.6826821378409</v>
      </c>
      <c r="G16" s="21">
        <v>2850.6711896317838</v>
      </c>
      <c r="H16" s="21">
        <v>2618.5977578288148</v>
      </c>
      <c r="I16" s="21">
        <v>2574.8282068474182</v>
      </c>
      <c r="J16" s="21">
        <v>2695.4063616103685</v>
      </c>
      <c r="K16" s="21">
        <v>3093.4866383008339</v>
      </c>
      <c r="L16" s="21">
        <v>2770.058734306619</v>
      </c>
      <c r="M16" s="21">
        <v>2422.3123387603346</v>
      </c>
      <c r="N16" s="21">
        <v>2442.699732751048</v>
      </c>
      <c r="O16" s="21">
        <v>2966.9612043301895</v>
      </c>
      <c r="P16" s="21">
        <v>2852.959522652528</v>
      </c>
      <c r="Q16" s="21">
        <v>2546.7419864455383</v>
      </c>
      <c r="R16" s="21">
        <v>2588.9200585819362</v>
      </c>
      <c r="S16" s="21">
        <v>3145.4028792569152</v>
      </c>
      <c r="T16" s="21">
        <v>2267.6915373024153</v>
      </c>
      <c r="U16" s="21">
        <v>2670.1221796323935</v>
      </c>
      <c r="V16" s="21">
        <v>2350.1951542847214</v>
      </c>
      <c r="W16" s="21">
        <v>1649.3839906448293</v>
      </c>
      <c r="X16" s="21">
        <v>1899.0386306188761</v>
      </c>
      <c r="Y16" s="21">
        <v>1925.6498385917239</v>
      </c>
      <c r="Z16" s="21">
        <v>2440.5658564792543</v>
      </c>
      <c r="AA16" s="21">
        <v>2375.0265870031999</v>
      </c>
      <c r="AB16" s="21">
        <v>2739.925451400276</v>
      </c>
      <c r="AC16" s="21">
        <v>2649.8414988594182</v>
      </c>
      <c r="AD16" s="21">
        <v>2138.1960919912808</v>
      </c>
      <c r="AE16" s="21">
        <v>2235.169452378489</v>
      </c>
      <c r="AF16" s="21">
        <v>2761.9473363678781</v>
      </c>
      <c r="AG16" s="21">
        <v>2818.0571968045433</v>
      </c>
      <c r="AH16" s="21">
        <v>2769.4853498318462</v>
      </c>
    </row>
    <row r="17" spans="1:34" x14ac:dyDescent="0.25">
      <c r="A17" s="22" t="s">
        <v>48</v>
      </c>
      <c r="B17" s="19"/>
      <c r="C17" s="21">
        <v>15117.487344219688</v>
      </c>
      <c r="D17" s="21">
        <v>19618.027317666689</v>
      </c>
      <c r="E17" s="21">
        <v>24147.253514407312</v>
      </c>
      <c r="F17" s="21">
        <v>23508.750960846948</v>
      </c>
      <c r="G17" s="21">
        <v>15359.503423310547</v>
      </c>
      <c r="H17" s="21">
        <v>18853.373530036632</v>
      </c>
      <c r="I17" s="21">
        <v>18740.614719318099</v>
      </c>
      <c r="J17" s="21">
        <v>17236.139705028811</v>
      </c>
      <c r="K17" s="21">
        <v>14916.076640659478</v>
      </c>
      <c r="L17" s="21">
        <v>14190.106771226241</v>
      </c>
      <c r="M17" s="21">
        <v>14066.707662948002</v>
      </c>
      <c r="N17" s="21">
        <v>13777.566874472563</v>
      </c>
      <c r="O17" s="21">
        <v>9366.6154765210649</v>
      </c>
      <c r="P17" s="21">
        <v>12215.200920470124</v>
      </c>
      <c r="Q17" s="21">
        <v>14501.643776353381</v>
      </c>
      <c r="R17" s="21">
        <v>22567.618447803947</v>
      </c>
      <c r="S17" s="21">
        <v>24528.548069195698</v>
      </c>
      <c r="T17" s="21">
        <v>24317.889493440718</v>
      </c>
      <c r="U17" s="21">
        <v>24292.579565335556</v>
      </c>
      <c r="V17" s="21">
        <v>34811.596223243156</v>
      </c>
      <c r="W17" s="21">
        <v>22678.159874224384</v>
      </c>
      <c r="X17" s="21">
        <v>21360.496826521718</v>
      </c>
      <c r="Y17" s="21">
        <v>23583.135052704965</v>
      </c>
      <c r="Z17" s="21">
        <v>26632.85260042853</v>
      </c>
      <c r="AA17" s="21">
        <v>20655.940619482735</v>
      </c>
      <c r="AB17" s="21">
        <v>20200.633418596848</v>
      </c>
      <c r="AC17" s="21">
        <v>18952.751506038858</v>
      </c>
      <c r="AD17" s="21">
        <v>24431.113202422563</v>
      </c>
      <c r="AE17" s="21">
        <v>21907.966980967536</v>
      </c>
      <c r="AF17" s="21">
        <v>27002.970633155743</v>
      </c>
      <c r="AG17" s="21">
        <v>26700.459932650767</v>
      </c>
      <c r="AH17" s="21">
        <v>30642.472285782136</v>
      </c>
    </row>
    <row r="18" spans="1:34" x14ac:dyDescent="0.25">
      <c r="A18" s="22" t="s">
        <v>49</v>
      </c>
      <c r="B18" s="19"/>
      <c r="C18" s="21">
        <v>1256.8350518699961</v>
      </c>
      <c r="D18" s="21">
        <v>1287.0341511054651</v>
      </c>
      <c r="E18" s="21">
        <v>1407.5951334906438</v>
      </c>
      <c r="F18" s="21">
        <v>1283.318481926905</v>
      </c>
      <c r="G18" s="21">
        <v>2137.111213360216</v>
      </c>
      <c r="H18" s="21">
        <v>1777.6493946687476</v>
      </c>
      <c r="I18" s="21">
        <v>1308.0056349800225</v>
      </c>
      <c r="J18" s="21">
        <v>1473.5189630514269</v>
      </c>
      <c r="K18" s="21">
        <v>2116.3089035235698</v>
      </c>
      <c r="L18" s="21">
        <v>2441.5073539411874</v>
      </c>
      <c r="M18" s="21">
        <v>2830.5528012931313</v>
      </c>
      <c r="N18" s="21">
        <v>2527.449178009937</v>
      </c>
      <c r="O18" s="21">
        <v>2976.7807500650338</v>
      </c>
      <c r="P18" s="21">
        <v>2303.1759188995616</v>
      </c>
      <c r="Q18" s="21">
        <v>2450.5719777044669</v>
      </c>
      <c r="R18" s="21">
        <v>3166.9417298364247</v>
      </c>
      <c r="S18" s="21">
        <v>5185.9291695319152</v>
      </c>
      <c r="T18" s="21">
        <v>4389.7484590079202</v>
      </c>
      <c r="U18" s="21">
        <v>3857.0194712577563</v>
      </c>
      <c r="V18" s="21">
        <v>3126.6512226861787</v>
      </c>
      <c r="W18" s="21">
        <v>2804.9853181613189</v>
      </c>
      <c r="X18" s="21">
        <v>4494.7019936144716</v>
      </c>
      <c r="Y18" s="21">
        <v>3586.303472082539</v>
      </c>
      <c r="Z18" s="21">
        <v>3651.2451392293874</v>
      </c>
      <c r="AA18" s="21">
        <v>5927.4883207683388</v>
      </c>
      <c r="AB18" s="21">
        <v>5947.2048002325273</v>
      </c>
      <c r="AC18" s="21">
        <v>5970.1158128153656</v>
      </c>
      <c r="AD18" s="21">
        <v>5786.0116507939692</v>
      </c>
      <c r="AE18" s="21">
        <v>5915.9946770099887</v>
      </c>
      <c r="AF18" s="21">
        <v>8348.5048181461116</v>
      </c>
      <c r="AG18" s="21">
        <v>4648.8292286380001</v>
      </c>
      <c r="AH18" s="21">
        <v>6893.1350969847899</v>
      </c>
    </row>
    <row r="19" spans="1:34" ht="26.25" x14ac:dyDescent="0.25">
      <c r="A19" s="22" t="s">
        <v>50</v>
      </c>
      <c r="B19" s="19"/>
      <c r="C19" s="21">
        <v>141.14656099100944</v>
      </c>
      <c r="D19" s="21">
        <v>126.21278502479747</v>
      </c>
      <c r="E19" s="21">
        <v>41.460517032327886</v>
      </c>
      <c r="F19" s="21">
        <v>87.688710858210669</v>
      </c>
      <c r="G19" s="21">
        <v>74.592389477625574</v>
      </c>
      <c r="H19" s="21">
        <v>47.502497734605619</v>
      </c>
      <c r="I19" s="21">
        <v>30.10669335111842</v>
      </c>
      <c r="J19" s="21">
        <v>239.62734698311826</v>
      </c>
      <c r="K19" s="21">
        <v>98.880257723208544</v>
      </c>
      <c r="L19" s="21">
        <v>156.9378212341006</v>
      </c>
      <c r="M19" s="21">
        <v>112.42294912145243</v>
      </c>
      <c r="N19" s="21">
        <v>194.84542579952628</v>
      </c>
      <c r="O19" s="21">
        <v>580.81016863000355</v>
      </c>
      <c r="P19" s="21">
        <v>688.5833845823563</v>
      </c>
      <c r="Q19" s="21">
        <v>392.52526073484933</v>
      </c>
      <c r="R19" s="21">
        <v>419.86866646407691</v>
      </c>
      <c r="S19" s="21">
        <v>725.42879111775142</v>
      </c>
      <c r="T19" s="21">
        <v>719.78669307889731</v>
      </c>
      <c r="U19" s="21">
        <v>726.97889805898558</v>
      </c>
      <c r="V19" s="21">
        <v>783.92831835662037</v>
      </c>
      <c r="W19" s="21">
        <v>1032.2177122798389</v>
      </c>
      <c r="X19" s="21">
        <v>1110.9131590656566</v>
      </c>
      <c r="Y19" s="21">
        <v>1230.3563437401499</v>
      </c>
      <c r="Z19" s="21">
        <v>1623.327629873844</v>
      </c>
      <c r="AA19" s="21">
        <v>1841.4563404680566</v>
      </c>
      <c r="AB19" s="21">
        <v>2176.5448550477704</v>
      </c>
      <c r="AC19" s="21">
        <v>2589.5733904772478</v>
      </c>
      <c r="AD19" s="21">
        <v>3290.0954985230505</v>
      </c>
      <c r="AE19" s="21">
        <v>3000.325292585082</v>
      </c>
      <c r="AF19" s="21">
        <v>3112.2060698305504</v>
      </c>
      <c r="AG19" s="21">
        <v>3347.0618698589651</v>
      </c>
      <c r="AH19" s="21">
        <v>9257.6767104362316</v>
      </c>
    </row>
    <row r="20" spans="1:34" x14ac:dyDescent="0.25">
      <c r="A20" s="22" t="s">
        <v>51</v>
      </c>
      <c r="B20" s="19" t="s">
        <v>52</v>
      </c>
      <c r="C20" s="20">
        <f>SUM(C21:C23)</f>
        <v>10352.036897054479</v>
      </c>
      <c r="D20" s="20">
        <f t="shared" ref="D20:AH20" si="2">SUM(D21:D23)</f>
        <v>20227.60157005021</v>
      </c>
      <c r="E20" s="20">
        <f t="shared" si="2"/>
        <v>15104.553021823009</v>
      </c>
      <c r="F20" s="20">
        <f t="shared" si="2"/>
        <v>26070.905091012257</v>
      </c>
      <c r="G20" s="20">
        <f t="shared" si="2"/>
        <v>13442.611827939481</v>
      </c>
      <c r="H20" s="20">
        <f t="shared" si="2"/>
        <v>18191.583881214432</v>
      </c>
      <c r="I20" s="20">
        <f t="shared" si="2"/>
        <v>16303.234647007055</v>
      </c>
      <c r="J20" s="20">
        <f t="shared" si="2"/>
        <v>28753.564967242077</v>
      </c>
      <c r="K20" s="20">
        <f t="shared" si="2"/>
        <v>11591.896393122492</v>
      </c>
      <c r="L20" s="20">
        <f t="shared" si="2"/>
        <v>23054.078970538452</v>
      </c>
      <c r="M20" s="20">
        <f t="shared" si="2"/>
        <v>14119.680732029339</v>
      </c>
      <c r="N20" s="20">
        <f t="shared" si="2"/>
        <v>23523.081684991288</v>
      </c>
      <c r="O20" s="20">
        <f t="shared" si="2"/>
        <v>14246.097967240494</v>
      </c>
      <c r="P20" s="20">
        <f t="shared" si="2"/>
        <v>24989.961003235796</v>
      </c>
      <c r="Q20" s="20">
        <f t="shared" si="2"/>
        <v>12804.774911608103</v>
      </c>
      <c r="R20" s="20">
        <f t="shared" si="2"/>
        <v>22637.115154830441</v>
      </c>
      <c r="S20" s="20">
        <f t="shared" si="2"/>
        <v>12157.288515167405</v>
      </c>
      <c r="T20" s="20">
        <f t="shared" si="2"/>
        <v>18277.305141906232</v>
      </c>
      <c r="U20" s="20">
        <f t="shared" si="2"/>
        <v>10960.626741543669</v>
      </c>
      <c r="V20" s="20">
        <f t="shared" si="2"/>
        <v>22219.654821308097</v>
      </c>
      <c r="W20" s="20">
        <f t="shared" si="2"/>
        <v>12822.61134925893</v>
      </c>
      <c r="X20" s="20">
        <f t="shared" si="2"/>
        <v>20987.447299028936</v>
      </c>
      <c r="Y20" s="20">
        <f t="shared" si="2"/>
        <v>14618.365091119291</v>
      </c>
      <c r="Z20" s="20">
        <f t="shared" si="2"/>
        <v>16239.978076754531</v>
      </c>
      <c r="AA20" s="20">
        <f t="shared" si="2"/>
        <v>18521.532202672242</v>
      </c>
      <c r="AB20" s="20">
        <f t="shared" si="2"/>
        <v>12752.19866780604</v>
      </c>
      <c r="AC20" s="20">
        <f t="shared" si="2"/>
        <v>14076.547298814248</v>
      </c>
      <c r="AD20" s="20">
        <f t="shared" si="2"/>
        <v>15971.131233428005</v>
      </c>
      <c r="AE20" s="20">
        <f t="shared" si="2"/>
        <v>14477.393694890048</v>
      </c>
      <c r="AF20" s="20">
        <f t="shared" si="2"/>
        <v>18729.27784536867</v>
      </c>
      <c r="AG20" s="20">
        <f t="shared" si="2"/>
        <v>13116.764086091554</v>
      </c>
      <c r="AH20" s="20">
        <f t="shared" si="2"/>
        <v>19056.077193615925</v>
      </c>
    </row>
    <row r="21" spans="1:34" x14ac:dyDescent="0.25">
      <c r="A21" s="18" t="s">
        <v>53</v>
      </c>
      <c r="B21" s="19"/>
      <c r="C21" s="21">
        <v>913.645545578785</v>
      </c>
      <c r="D21" s="21">
        <v>2725.4382872282622</v>
      </c>
      <c r="E21" s="21">
        <v>3169.682948097688</v>
      </c>
      <c r="F21" s="21">
        <v>5097.7993362751104</v>
      </c>
      <c r="G21" s="21">
        <v>805.15897772059134</v>
      </c>
      <c r="H21" s="21">
        <v>1310.4509797728738</v>
      </c>
      <c r="I21" s="21">
        <v>1944.5823531767699</v>
      </c>
      <c r="J21" s="21">
        <v>6651.2603468675461</v>
      </c>
      <c r="K21" s="21">
        <v>185.51494945014559</v>
      </c>
      <c r="L21" s="21">
        <v>2708.8193418654</v>
      </c>
      <c r="M21" s="21">
        <v>2288.3492324670815</v>
      </c>
      <c r="N21" s="21">
        <v>2345.0295079879643</v>
      </c>
      <c r="O21" s="21">
        <v>2158.4203133368869</v>
      </c>
      <c r="P21" s="21">
        <v>3868.4226727289365</v>
      </c>
      <c r="Q21" s="21">
        <v>2294.7213719283955</v>
      </c>
      <c r="R21" s="21">
        <v>3469.2206011578792</v>
      </c>
      <c r="S21" s="21">
        <v>2248.7525105629916</v>
      </c>
      <c r="T21" s="21">
        <v>2878.7410726227617</v>
      </c>
      <c r="U21" s="21">
        <v>1136.6742252697509</v>
      </c>
      <c r="V21" s="21">
        <v>4391.0898100395179</v>
      </c>
      <c r="W21" s="21">
        <v>1800.8022841377608</v>
      </c>
      <c r="X21" s="21">
        <v>2692.2090532829166</v>
      </c>
      <c r="Y21" s="21">
        <v>2401.2048423729852</v>
      </c>
      <c r="Z21" s="21">
        <v>1432.3383983692149</v>
      </c>
      <c r="AA21" s="21">
        <v>2636.5594231413347</v>
      </c>
      <c r="AB21" s="21">
        <v>598.38310369376836</v>
      </c>
      <c r="AC21" s="21">
        <v>492.3929432201345</v>
      </c>
      <c r="AD21" s="21">
        <v>1015.3320491566861</v>
      </c>
      <c r="AE21" s="21">
        <v>761.14104652017943</v>
      </c>
      <c r="AF21" s="21">
        <v>1237.1422009139344</v>
      </c>
      <c r="AG21" s="21">
        <v>289.45047707336477</v>
      </c>
      <c r="AH21" s="21">
        <v>1947.7251233443967</v>
      </c>
    </row>
    <row r="22" spans="1:34" x14ac:dyDescent="0.25">
      <c r="A22" s="18" t="s">
        <v>54</v>
      </c>
      <c r="B22" s="19"/>
      <c r="C22" s="21">
        <v>1022.7155048396024</v>
      </c>
      <c r="D22" s="21">
        <v>3827.5167871713211</v>
      </c>
      <c r="E22" s="21">
        <v>937.05715742375048</v>
      </c>
      <c r="F22" s="21">
        <v>4110.9505386277378</v>
      </c>
      <c r="G22" s="21">
        <v>1869.1069780161763</v>
      </c>
      <c r="H22" s="21">
        <v>4064.6358892802727</v>
      </c>
      <c r="I22" s="21">
        <v>2338.6110294643008</v>
      </c>
      <c r="J22" s="21">
        <v>3358.7363415137343</v>
      </c>
      <c r="K22" s="21">
        <v>2158.0585960089034</v>
      </c>
      <c r="L22" s="21">
        <v>4646.8197942136976</v>
      </c>
      <c r="M22" s="21">
        <v>697.78024763502833</v>
      </c>
      <c r="N22" s="21">
        <v>5726.9995624950416</v>
      </c>
      <c r="O22" s="21">
        <v>1237.7611357544251</v>
      </c>
      <c r="P22" s="21">
        <v>4637.3041372310372</v>
      </c>
      <c r="Q22" s="21">
        <v>672.53743596511106</v>
      </c>
      <c r="R22" s="21">
        <v>3850.8206030543765</v>
      </c>
      <c r="S22" s="21">
        <v>262.42061577016267</v>
      </c>
      <c r="T22" s="21">
        <v>2795.489591283681</v>
      </c>
      <c r="U22" s="21">
        <v>1004.4917571840207</v>
      </c>
      <c r="V22" s="21">
        <v>2920.7784184017537</v>
      </c>
      <c r="W22" s="21">
        <v>1431.422773114371</v>
      </c>
      <c r="X22" s="21">
        <v>4525.0279683891795</v>
      </c>
      <c r="Y22" s="21">
        <v>1493.8385527066087</v>
      </c>
      <c r="Z22" s="21">
        <v>1987.6104090975234</v>
      </c>
      <c r="AA22" s="21">
        <v>2999.3085653209127</v>
      </c>
      <c r="AB22" s="21">
        <v>1531.2484215035979</v>
      </c>
      <c r="AC22" s="21">
        <v>2724.5192331911494</v>
      </c>
      <c r="AD22" s="21">
        <v>2898.1377396191974</v>
      </c>
      <c r="AE22" s="21">
        <v>2109.9848223301574</v>
      </c>
      <c r="AF22" s="21">
        <v>3788.2941507337632</v>
      </c>
      <c r="AG22" s="21">
        <v>1430.5771658757496</v>
      </c>
      <c r="AH22" s="21">
        <v>2521.5675460572838</v>
      </c>
    </row>
    <row r="23" spans="1:34" x14ac:dyDescent="0.25">
      <c r="A23" s="22" t="s">
        <v>55</v>
      </c>
      <c r="B23" s="19"/>
      <c r="C23" s="21">
        <v>8415.6758466360916</v>
      </c>
      <c r="D23" s="21">
        <v>13674.646495650628</v>
      </c>
      <c r="E23" s="21">
        <v>10997.812916301571</v>
      </c>
      <c r="F23" s="21">
        <v>16862.155216109408</v>
      </c>
      <c r="G23" s="21">
        <v>10768.345872202714</v>
      </c>
      <c r="H23" s="21">
        <v>12816.497012161286</v>
      </c>
      <c r="I23" s="21">
        <v>12020.041264365986</v>
      </c>
      <c r="J23" s="21">
        <v>18743.568278860796</v>
      </c>
      <c r="K23" s="21">
        <v>9248.3228476634431</v>
      </c>
      <c r="L23" s="21">
        <v>15698.439834459356</v>
      </c>
      <c r="M23" s="21">
        <v>11133.551251927229</v>
      </c>
      <c r="N23" s="21">
        <v>15451.05261450828</v>
      </c>
      <c r="O23" s="21">
        <v>10849.916518149183</v>
      </c>
      <c r="P23" s="21">
        <v>16484.234193275821</v>
      </c>
      <c r="Q23" s="21">
        <v>9837.5161037145972</v>
      </c>
      <c r="R23" s="21">
        <v>15317.073950618187</v>
      </c>
      <c r="S23" s="21">
        <v>9646.1153888342506</v>
      </c>
      <c r="T23" s="21">
        <v>12603.074477999788</v>
      </c>
      <c r="U23" s="21">
        <v>8819.4607590898977</v>
      </c>
      <c r="V23" s="21">
        <v>14907.786592866825</v>
      </c>
      <c r="W23" s="21">
        <v>9590.3862920067986</v>
      </c>
      <c r="X23" s="21">
        <v>13770.210277356839</v>
      </c>
      <c r="Y23" s="21">
        <v>10723.321696039697</v>
      </c>
      <c r="Z23" s="21">
        <v>12820.029269287792</v>
      </c>
      <c r="AA23" s="21">
        <v>12885.664214209997</v>
      </c>
      <c r="AB23" s="21">
        <v>10622.567142608674</v>
      </c>
      <c r="AC23" s="21">
        <v>10859.635122402964</v>
      </c>
      <c r="AD23" s="21">
        <v>12057.661444652122</v>
      </c>
      <c r="AE23" s="21">
        <v>11606.267826039712</v>
      </c>
      <c r="AF23" s="21">
        <v>13703.841493720971</v>
      </c>
      <c r="AG23" s="21">
        <v>11396.736443142439</v>
      </c>
      <c r="AH23" s="21">
        <v>14586.784524214245</v>
      </c>
    </row>
    <row r="24" spans="1:34" x14ac:dyDescent="0.25">
      <c r="A24" s="22" t="s">
        <v>56</v>
      </c>
      <c r="B24" s="19" t="s">
        <v>57</v>
      </c>
      <c r="C24" s="21">
        <v>803.59428436290455</v>
      </c>
      <c r="D24" s="21">
        <v>875.02594132242666</v>
      </c>
      <c r="E24" s="21">
        <v>1012.6201002263406</v>
      </c>
      <c r="F24" s="21">
        <v>1213.6925483154482</v>
      </c>
      <c r="G24" s="21">
        <v>1353.6164963394249</v>
      </c>
      <c r="H24" s="21">
        <v>1501.298241051185</v>
      </c>
      <c r="I24" s="21">
        <v>1527.0601610208796</v>
      </c>
      <c r="J24" s="21">
        <v>1443.1938556730956</v>
      </c>
      <c r="K24" s="21">
        <v>1172.5190895200985</v>
      </c>
      <c r="L24" s="21">
        <v>1251.0680210976261</v>
      </c>
      <c r="M24" s="21">
        <v>1589.1720984424292</v>
      </c>
      <c r="N24" s="21">
        <v>2170.2579879220402</v>
      </c>
      <c r="O24" s="21">
        <v>2858.9896437059397</v>
      </c>
      <c r="P24" s="21">
        <v>3566.6945395313696</v>
      </c>
      <c r="Q24" s="21">
        <v>4073.3636753740811</v>
      </c>
      <c r="R24" s="21">
        <v>3628.1668967430123</v>
      </c>
      <c r="S24" s="21">
        <v>3841.919727523371</v>
      </c>
      <c r="T24" s="21">
        <v>4010.3312071701394</v>
      </c>
      <c r="U24" s="21">
        <v>3914.9672587833111</v>
      </c>
      <c r="V24" s="21">
        <v>3684.1808409333553</v>
      </c>
      <c r="W24" s="21">
        <v>3105.43774542147</v>
      </c>
      <c r="X24" s="21">
        <v>2918.1931161919674</v>
      </c>
      <c r="Y24" s="21">
        <v>2590.2337358262112</v>
      </c>
      <c r="Z24" s="21">
        <v>2185.5358730308435</v>
      </c>
      <c r="AA24" s="21">
        <v>1610.2491364185908</v>
      </c>
      <c r="AB24" s="21">
        <v>1369.2681270676585</v>
      </c>
      <c r="AC24" s="21">
        <v>1251.2701628391178</v>
      </c>
      <c r="AD24" s="21">
        <v>1236.1423662079778</v>
      </c>
      <c r="AE24" s="21">
        <v>1293.9500752149606</v>
      </c>
      <c r="AF24" s="21">
        <v>1444.1593927246367</v>
      </c>
      <c r="AG24" s="21">
        <v>1565.7107154269461</v>
      </c>
      <c r="AH24" s="21">
        <v>1643.930244500255</v>
      </c>
    </row>
    <row r="25" spans="1:34" x14ac:dyDescent="0.25">
      <c r="A25" s="22" t="s">
        <v>58</v>
      </c>
      <c r="B25" s="19" t="s">
        <v>59</v>
      </c>
      <c r="C25" s="21">
        <v>804.413202581517</v>
      </c>
      <c r="D25" s="21">
        <v>696.56420130043625</v>
      </c>
      <c r="E25" s="21">
        <v>611.20376382623328</v>
      </c>
      <c r="F25" s="21">
        <v>440.81109429181356</v>
      </c>
      <c r="G25" s="21">
        <v>230.09390499293966</v>
      </c>
      <c r="H25" s="21">
        <v>119.95542832238527</v>
      </c>
      <c r="I25" s="21">
        <v>134.81429193370627</v>
      </c>
      <c r="J25" s="21">
        <v>263.41959675096678</v>
      </c>
      <c r="K25" s="21">
        <v>472.4340941090943</v>
      </c>
      <c r="L25" s="21">
        <v>603.94613525916373</v>
      </c>
      <c r="M25" s="21">
        <v>707.73968034406494</v>
      </c>
      <c r="N25" s="21">
        <v>710.95437928767706</v>
      </c>
      <c r="O25" s="21">
        <v>629.1535370901214</v>
      </c>
      <c r="P25" s="21">
        <v>551.19713899787075</v>
      </c>
      <c r="Q25" s="21">
        <v>433.06508271110431</v>
      </c>
      <c r="R25" s="21">
        <v>355.73957920090368</v>
      </c>
      <c r="S25" s="21">
        <v>216.36713746593318</v>
      </c>
      <c r="T25" s="21">
        <v>112.19382238778871</v>
      </c>
      <c r="U25" s="21">
        <v>72.337558640604584</v>
      </c>
      <c r="V25" s="21">
        <v>106.08095350567351</v>
      </c>
      <c r="W25" s="21">
        <v>192.50475370760546</v>
      </c>
      <c r="X25" s="21">
        <v>267.39772583318381</v>
      </c>
      <c r="Y25" s="21">
        <v>275.75863616453603</v>
      </c>
      <c r="Z25" s="21">
        <v>314.88381078577027</v>
      </c>
      <c r="AA25" s="21">
        <v>298.07605934448884</v>
      </c>
      <c r="AB25" s="21">
        <v>272.96289151916449</v>
      </c>
      <c r="AC25" s="21">
        <v>251.5395606568236</v>
      </c>
      <c r="AD25" s="21">
        <v>267.54180727845437</v>
      </c>
      <c r="AE25" s="21">
        <v>269.96264344419114</v>
      </c>
      <c r="AF25" s="21">
        <v>269.47000456607475</v>
      </c>
      <c r="AG25" s="21">
        <v>274.99528169641553</v>
      </c>
      <c r="AH25" s="21">
        <v>269.78030795568429</v>
      </c>
    </row>
    <row r="26" spans="1:34" x14ac:dyDescent="0.25">
      <c r="A26" s="22" t="s">
        <v>60</v>
      </c>
      <c r="B26" s="2" t="s">
        <v>61</v>
      </c>
      <c r="C26" s="23">
        <v>16493.608229355308</v>
      </c>
      <c r="D26" s="23">
        <v>15197.192270777419</v>
      </c>
      <c r="E26" s="23">
        <v>15433.259006138516</v>
      </c>
      <c r="F26" s="23">
        <v>16242.427454299275</v>
      </c>
      <c r="G26" s="23">
        <v>17595.860387012464</v>
      </c>
      <c r="H26" s="23">
        <v>16901.935167096224</v>
      </c>
      <c r="I26" s="23">
        <v>16782.41213549679</v>
      </c>
      <c r="J26" s="23">
        <v>17363.044715166419</v>
      </c>
      <c r="K26" s="23">
        <v>15481.348209837928</v>
      </c>
      <c r="L26" s="23">
        <v>18514.57293543746</v>
      </c>
      <c r="M26" s="23">
        <v>18532.111283852635</v>
      </c>
      <c r="N26" s="23">
        <v>16216.19268904286</v>
      </c>
      <c r="O26" s="23">
        <v>16916.542762852983</v>
      </c>
      <c r="P26" s="23">
        <v>16941.448546233485</v>
      </c>
      <c r="Q26" s="23">
        <v>15560.640921498796</v>
      </c>
      <c r="R26" s="23">
        <v>17223.97931703928</v>
      </c>
      <c r="S26" s="23">
        <v>19239.454379700452</v>
      </c>
      <c r="T26" s="23">
        <v>17701.515769610724</v>
      </c>
      <c r="U26" s="23">
        <v>16574.475460165504</v>
      </c>
      <c r="V26" s="23">
        <v>16714.862095242097</v>
      </c>
      <c r="W26" s="23">
        <v>15790.252634756826</v>
      </c>
      <c r="X26" s="23">
        <v>17356.752110188165</v>
      </c>
      <c r="Y26" s="23">
        <v>19110.625582167762</v>
      </c>
      <c r="Z26" s="23">
        <v>22695.316250440053</v>
      </c>
      <c r="AA26" s="23">
        <v>20117.967741805136</v>
      </c>
      <c r="AB26" s="23">
        <v>21741.321115180064</v>
      </c>
      <c r="AC26" s="23">
        <v>18425.969082320174</v>
      </c>
      <c r="AD26" s="23">
        <v>18658.361475075279</v>
      </c>
      <c r="AE26" s="23">
        <v>19960.110892229965</v>
      </c>
      <c r="AF26" s="23">
        <v>23645.257606276391</v>
      </c>
      <c r="AG26" s="23">
        <v>18225.501681868787</v>
      </c>
      <c r="AH26" s="23">
        <v>22233.473340217643</v>
      </c>
    </row>
    <row r="27" spans="1:34" x14ac:dyDescent="0.25">
      <c r="A27" s="18" t="s">
        <v>62</v>
      </c>
      <c r="B27" s="2" t="s">
        <v>63</v>
      </c>
      <c r="C27" s="23">
        <v>18965.753193111646</v>
      </c>
      <c r="D27" s="23">
        <v>19331.445163768352</v>
      </c>
      <c r="E27" s="23">
        <v>18610.50470195237</v>
      </c>
      <c r="F27" s="23">
        <v>24958.694116511804</v>
      </c>
      <c r="G27" s="23">
        <v>18460.138636744869</v>
      </c>
      <c r="H27" s="23">
        <v>19849.958414071236</v>
      </c>
      <c r="I27" s="23">
        <v>19526.697099761164</v>
      </c>
      <c r="J27" s="23">
        <v>22337.341409308145</v>
      </c>
      <c r="K27" s="23">
        <v>17943.620243405225</v>
      </c>
      <c r="L27" s="23">
        <v>20244.164576258416</v>
      </c>
      <c r="M27" s="23">
        <v>19701.75886349949</v>
      </c>
      <c r="N27" s="23">
        <v>21571.618533773522</v>
      </c>
      <c r="O27" s="23">
        <v>15618.221329344797</v>
      </c>
      <c r="P27" s="23">
        <v>18472.837122186211</v>
      </c>
      <c r="Q27" s="23">
        <v>15707.17899535682</v>
      </c>
      <c r="R27" s="23">
        <v>17917.465411554775</v>
      </c>
      <c r="S27" s="23">
        <v>13936.649884381421</v>
      </c>
      <c r="T27" s="23">
        <v>17662.56990720439</v>
      </c>
      <c r="U27" s="23">
        <v>15361.168545573168</v>
      </c>
      <c r="V27" s="23">
        <v>18891.662336424539</v>
      </c>
      <c r="W27" s="23">
        <v>15795.985251893107</v>
      </c>
      <c r="X27" s="23">
        <v>18798.01512421549</v>
      </c>
      <c r="Y27" s="23">
        <v>17536.767607886628</v>
      </c>
      <c r="Z27" s="23">
        <v>20302.356894192199</v>
      </c>
      <c r="AA27" s="23">
        <v>17816.370508720414</v>
      </c>
      <c r="AB27" s="23">
        <v>19333.927408058662</v>
      </c>
      <c r="AC27" s="23">
        <v>19748.418609273947</v>
      </c>
      <c r="AD27" s="23">
        <v>19066.488104663247</v>
      </c>
      <c r="AE27" s="23">
        <v>13607.832838568176</v>
      </c>
      <c r="AF27" s="23">
        <v>15405.728522233028</v>
      </c>
      <c r="AG27" s="23">
        <v>14702.764215928935</v>
      </c>
      <c r="AH27" s="23">
        <v>18444.410785141012</v>
      </c>
    </row>
    <row r="28" spans="1:34" x14ac:dyDescent="0.25">
      <c r="A28" s="18" t="s">
        <v>64</v>
      </c>
      <c r="B28" s="19" t="s">
        <v>65</v>
      </c>
      <c r="C28" s="21">
        <v>7213.0638346507794</v>
      </c>
      <c r="D28" s="21">
        <v>7768.9720341188868</v>
      </c>
      <c r="E28" s="21">
        <v>7272.5343806892779</v>
      </c>
      <c r="F28" s="21">
        <v>7483.8425545843547</v>
      </c>
      <c r="G28" s="21">
        <v>6981.7845499297509</v>
      </c>
      <c r="H28" s="21">
        <v>7207.0039403244264</v>
      </c>
      <c r="I28" s="21">
        <v>7543.6461522105683</v>
      </c>
      <c r="J28" s="21">
        <v>7709.3958080860957</v>
      </c>
      <c r="K28" s="21">
        <v>7174.7417974400469</v>
      </c>
      <c r="L28" s="21">
        <v>7540.7948188942028</v>
      </c>
      <c r="M28" s="21">
        <v>7482.144321614187</v>
      </c>
      <c r="N28" s="21">
        <v>8108.5819561291491</v>
      </c>
      <c r="O28" s="21">
        <v>7181.7156408236788</v>
      </c>
      <c r="P28" s="21">
        <v>7630.1325160268743</v>
      </c>
      <c r="Q28" s="21">
        <v>7860.3100712224423</v>
      </c>
      <c r="R28" s="21">
        <v>8079.4591700591454</v>
      </c>
      <c r="S28" s="21">
        <v>7579.5805594601952</v>
      </c>
      <c r="T28" s="21">
        <v>7446.2841298489175</v>
      </c>
      <c r="U28" s="21">
        <v>8253.699484025341</v>
      </c>
      <c r="V28" s="21">
        <v>8068.7554195461371</v>
      </c>
      <c r="W28" s="21">
        <v>7579.168528633636</v>
      </c>
      <c r="X28" s="21">
        <v>7646.9926549144839</v>
      </c>
      <c r="Y28" s="21">
        <v>9115.2288687708224</v>
      </c>
      <c r="Z28" s="21">
        <v>9105.0800589706796</v>
      </c>
      <c r="AA28" s="21">
        <v>8708.7903591688846</v>
      </c>
      <c r="AB28" s="21">
        <v>8642.8978304122993</v>
      </c>
      <c r="AC28" s="21">
        <v>9228.5541002442096</v>
      </c>
      <c r="AD28" s="21">
        <v>9600.1281125598525</v>
      </c>
      <c r="AE28" s="21">
        <v>8413.3455068293733</v>
      </c>
      <c r="AF28" s="21">
        <v>8652.3288960630471</v>
      </c>
      <c r="AG28" s="21">
        <v>8432.7883008954104</v>
      </c>
      <c r="AH28" s="21">
        <v>9053.7514127879203</v>
      </c>
    </row>
    <row r="29" spans="1:34" ht="26.25" x14ac:dyDescent="0.25">
      <c r="A29" s="22" t="s">
        <v>66</v>
      </c>
      <c r="B29" s="19" t="s">
        <v>67</v>
      </c>
      <c r="C29" s="21">
        <v>656.33723835058936</v>
      </c>
      <c r="D29" s="21">
        <v>722.03833535121703</v>
      </c>
      <c r="E29" s="21">
        <v>826.06204730413083</v>
      </c>
      <c r="F29" s="21">
        <v>710.17903907068558</v>
      </c>
      <c r="G29" s="21">
        <v>780.2381402321048</v>
      </c>
      <c r="H29" s="21">
        <v>740.92743346838279</v>
      </c>
      <c r="I29" s="21">
        <v>855.93883978771782</v>
      </c>
      <c r="J29" s="21">
        <v>792.1326152807078</v>
      </c>
      <c r="K29" s="21">
        <v>747.82501844377293</v>
      </c>
      <c r="L29" s="21">
        <v>834.87069621686214</v>
      </c>
      <c r="M29" s="21">
        <v>960.6203371859101</v>
      </c>
      <c r="N29" s="21">
        <v>921.84965791636296</v>
      </c>
      <c r="O29" s="21">
        <v>887.36109947858267</v>
      </c>
      <c r="P29" s="21">
        <v>923.85112554653642</v>
      </c>
      <c r="Q29" s="21">
        <v>1066.1108890787455</v>
      </c>
      <c r="R29" s="21">
        <v>1020.2176083989707</v>
      </c>
      <c r="S29" s="21">
        <v>990.24615304396775</v>
      </c>
      <c r="T29" s="21">
        <v>1066.4902447670743</v>
      </c>
      <c r="U29" s="21">
        <v>1123.58413562237</v>
      </c>
      <c r="V29" s="21">
        <v>1055.8457378827429</v>
      </c>
      <c r="W29" s="21">
        <v>1022.9372923992282</v>
      </c>
      <c r="X29" s="21">
        <v>1086.4925638853701</v>
      </c>
      <c r="Y29" s="21">
        <v>1153.3527002889241</v>
      </c>
      <c r="Z29" s="21">
        <v>1162.4016094372178</v>
      </c>
      <c r="AA29" s="21">
        <v>1165.7485321614563</v>
      </c>
      <c r="AB29" s="21">
        <v>1180.1956490879361</v>
      </c>
      <c r="AC29" s="21">
        <v>1271.9471571477939</v>
      </c>
      <c r="AD29" s="21">
        <v>1248.7322089850932</v>
      </c>
      <c r="AE29" s="21">
        <v>1168.3033731118817</v>
      </c>
      <c r="AF29" s="21">
        <v>1328.3318393327736</v>
      </c>
      <c r="AG29" s="21">
        <v>1345.3338720955608</v>
      </c>
      <c r="AH29" s="21">
        <v>1386.071820981786</v>
      </c>
    </row>
    <row r="30" spans="1:34" x14ac:dyDescent="0.25">
      <c r="A30" s="22" t="s">
        <v>68</v>
      </c>
      <c r="B30" s="19" t="s">
        <v>69</v>
      </c>
      <c r="C30" s="21">
        <v>5599.5754934697561</v>
      </c>
      <c r="D30" s="21">
        <v>4550.4852990232994</v>
      </c>
      <c r="E30" s="21">
        <v>4793.2783110916907</v>
      </c>
      <c r="F30" s="21">
        <v>4922.9700386735567</v>
      </c>
      <c r="G30" s="21">
        <v>4544.8873614783643</v>
      </c>
      <c r="H30" s="21">
        <v>4724.3509531692998</v>
      </c>
      <c r="I30" s="21">
        <v>4997.3388917731472</v>
      </c>
      <c r="J30" s="21">
        <v>5132.1355710929884</v>
      </c>
      <c r="K30" s="21">
        <v>5362.9187799910233</v>
      </c>
      <c r="L30" s="21">
        <v>5125.712481402601</v>
      </c>
      <c r="M30" s="21">
        <v>5089.4155441360499</v>
      </c>
      <c r="N30" s="21">
        <v>5314.8108322617845</v>
      </c>
      <c r="O30" s="21">
        <v>4983.9831455630929</v>
      </c>
      <c r="P30" s="21">
        <v>5095.7773770321028</v>
      </c>
      <c r="Q30" s="21">
        <v>5329.6228440848254</v>
      </c>
      <c r="R30" s="21">
        <v>5573.8680752753507</v>
      </c>
      <c r="S30" s="21">
        <v>5806.6335663264572</v>
      </c>
      <c r="T30" s="21">
        <v>5994.6956077477034</v>
      </c>
      <c r="U30" s="21">
        <v>5839.6325675801563</v>
      </c>
      <c r="V30" s="21">
        <v>5423.6495803100897</v>
      </c>
      <c r="W30" s="21">
        <v>4992.2890325310955</v>
      </c>
      <c r="X30" s="21">
        <v>6262.9208817646604</v>
      </c>
      <c r="Y30" s="21">
        <v>5349.1643264625854</v>
      </c>
      <c r="Z30" s="21">
        <v>5926.3262449613549</v>
      </c>
      <c r="AA30" s="21">
        <v>5741.5717444199145</v>
      </c>
      <c r="AB30" s="21">
        <v>5779.5692315061769</v>
      </c>
      <c r="AC30" s="21">
        <v>5982.4629793206723</v>
      </c>
      <c r="AD30" s="21">
        <v>6548.6168313356202</v>
      </c>
      <c r="AE30" s="21">
        <v>5828.3416152420195</v>
      </c>
      <c r="AF30" s="21">
        <v>6147.9892729688636</v>
      </c>
      <c r="AG30" s="21">
        <v>6110.7293535722392</v>
      </c>
      <c r="AH30" s="21">
        <v>6495.2315882201638</v>
      </c>
    </row>
    <row r="31" spans="1:34" x14ac:dyDescent="0.25">
      <c r="A31" s="22" t="s">
        <v>70</v>
      </c>
      <c r="B31" s="19" t="s">
        <v>71</v>
      </c>
      <c r="C31" s="29">
        <f>C32+C33</f>
        <v>8872.963540285009</v>
      </c>
      <c r="D31" s="29">
        <f t="shared" ref="D31:AH31" si="3">D32+D33</f>
        <v>8258.1783971735986</v>
      </c>
      <c r="E31" s="29">
        <f t="shared" si="3"/>
        <v>8430.5426559692532</v>
      </c>
      <c r="F31" s="29">
        <f t="shared" si="3"/>
        <v>9206.8184782353383</v>
      </c>
      <c r="G31" s="29">
        <f t="shared" si="3"/>
        <v>9374.2705571948827</v>
      </c>
      <c r="H31" s="29">
        <f t="shared" si="3"/>
        <v>9615.8332341867972</v>
      </c>
      <c r="I31" s="29">
        <f t="shared" si="3"/>
        <v>9524.1045531945183</v>
      </c>
      <c r="J31" s="29">
        <f t="shared" si="3"/>
        <v>9614.0327135227035</v>
      </c>
      <c r="K31" s="29">
        <f t="shared" si="3"/>
        <v>9407.8505060144016</v>
      </c>
      <c r="L31" s="29">
        <f t="shared" si="3"/>
        <v>9756.8080564888496</v>
      </c>
      <c r="M31" s="29">
        <f t="shared" si="3"/>
        <v>9344.3970644948258</v>
      </c>
      <c r="N31" s="29">
        <f t="shared" si="3"/>
        <v>9535.2256170233377</v>
      </c>
      <c r="O31" s="29">
        <f t="shared" si="3"/>
        <v>9519.289191433807</v>
      </c>
      <c r="P31" s="29">
        <f t="shared" si="3"/>
        <v>10667.941515729191</v>
      </c>
      <c r="Q31" s="29">
        <f t="shared" si="3"/>
        <v>10667.288554729825</v>
      </c>
      <c r="R31" s="29">
        <f t="shared" si="3"/>
        <v>10335.215626247513</v>
      </c>
      <c r="S31" s="29">
        <f t="shared" si="3"/>
        <v>9966.5718085907556</v>
      </c>
      <c r="T31" s="29">
        <f t="shared" si="3"/>
        <v>10336.801530585732</v>
      </c>
      <c r="U31" s="29">
        <f t="shared" si="3"/>
        <v>10427.139917863458</v>
      </c>
      <c r="V31" s="29">
        <f t="shared" si="3"/>
        <v>10722.607238875145</v>
      </c>
      <c r="W31" s="29">
        <f t="shared" si="3"/>
        <v>10005.533133779658</v>
      </c>
      <c r="X31" s="29">
        <f t="shared" si="3"/>
        <v>10740.536691828089</v>
      </c>
      <c r="Y31" s="29">
        <f t="shared" si="3"/>
        <v>10809.744774812005</v>
      </c>
      <c r="Z31" s="29">
        <f t="shared" si="3"/>
        <v>10421.620654190143</v>
      </c>
      <c r="AA31" s="29">
        <f t="shared" si="3"/>
        <v>10622.483202798596</v>
      </c>
      <c r="AB31" s="29">
        <f t="shared" si="3"/>
        <v>10812.956303679535</v>
      </c>
      <c r="AC31" s="29">
        <f t="shared" si="3"/>
        <v>10607.515137226197</v>
      </c>
      <c r="AD31" s="29">
        <f t="shared" si="3"/>
        <v>10679.385398238703</v>
      </c>
      <c r="AE31" s="29">
        <f t="shared" si="3"/>
        <v>11046.966447533039</v>
      </c>
      <c r="AF31" s="29">
        <f t="shared" si="3"/>
        <v>11282.238927099928</v>
      </c>
      <c r="AG31" s="29">
        <f t="shared" si="3"/>
        <v>12013.693173861921</v>
      </c>
      <c r="AH31" s="29">
        <f t="shared" si="3"/>
        <v>11067.057377839639</v>
      </c>
    </row>
    <row r="32" spans="1:34" ht="26.25" x14ac:dyDescent="0.25">
      <c r="A32" s="22" t="s">
        <v>72</v>
      </c>
      <c r="B32" s="19"/>
      <c r="C32" s="21">
        <v>7913.0226818641177</v>
      </c>
      <c r="D32" s="21">
        <v>7296.2696271604764</v>
      </c>
      <c r="E32" s="21">
        <v>7471.2130590641691</v>
      </c>
      <c r="F32" s="21">
        <v>8248.7315783013164</v>
      </c>
      <c r="G32" s="21">
        <v>8414.9057260068585</v>
      </c>
      <c r="H32" s="21">
        <v>8658.6812663796791</v>
      </c>
      <c r="I32" s="21">
        <v>8567.9059762461584</v>
      </c>
      <c r="J32" s="21">
        <v>8662.5792688986257</v>
      </c>
      <c r="K32" s="21">
        <v>8464.4480722717235</v>
      </c>
      <c r="L32" s="21">
        <v>8779.7162182376396</v>
      </c>
      <c r="M32" s="21">
        <v>8290.8655438256028</v>
      </c>
      <c r="N32" s="21">
        <v>8360.9720410137743</v>
      </c>
      <c r="O32" s="21">
        <v>8188.5359382711731</v>
      </c>
      <c r="P32" s="21">
        <v>9205.1915329335952</v>
      </c>
      <c r="Q32" s="21">
        <v>9137.5189350951568</v>
      </c>
      <c r="R32" s="21">
        <v>8810.8987843625819</v>
      </c>
      <c r="S32" s="21">
        <v>8520.4860121437341</v>
      </c>
      <c r="T32" s="21">
        <v>8924.0156272133208</v>
      </c>
      <c r="U32" s="21">
        <v>9005.1491938601903</v>
      </c>
      <c r="V32" s="21">
        <v>9256.6818035931701</v>
      </c>
      <c r="W32" s="21">
        <v>8447.773987245946</v>
      </c>
      <c r="X32" s="21">
        <v>9114.8428558574669</v>
      </c>
      <c r="Y32" s="21">
        <v>9131.5794807206457</v>
      </c>
      <c r="Z32" s="21">
        <v>8701.6276691682015</v>
      </c>
      <c r="AA32" s="21">
        <v>8878.5060716183325</v>
      </c>
      <c r="AB32" s="21">
        <v>9050.8356477470297</v>
      </c>
      <c r="AC32" s="21">
        <v>8829.8943674072689</v>
      </c>
      <c r="AD32" s="21">
        <v>8898.2756829030623</v>
      </c>
      <c r="AE32" s="21">
        <v>9239.3585618913185</v>
      </c>
      <c r="AF32" s="21">
        <v>9474.007779285088</v>
      </c>
      <c r="AG32" s="21">
        <v>10187.495940195122</v>
      </c>
      <c r="AH32" s="21">
        <v>9259.0540891560122</v>
      </c>
    </row>
    <row r="33" spans="1:34" x14ac:dyDescent="0.25">
      <c r="A33" s="22" t="s">
        <v>73</v>
      </c>
      <c r="B33" s="19"/>
      <c r="C33" s="21">
        <v>959.9408584208918</v>
      </c>
      <c r="D33" s="21">
        <v>961.90877001312197</v>
      </c>
      <c r="E33" s="21">
        <v>959.32959690508505</v>
      </c>
      <c r="F33" s="21">
        <v>958.08689993402209</v>
      </c>
      <c r="G33" s="21">
        <v>959.36483118802335</v>
      </c>
      <c r="H33" s="21">
        <v>957.15196780711756</v>
      </c>
      <c r="I33" s="21">
        <v>956.19857694836037</v>
      </c>
      <c r="J33" s="21">
        <v>951.45344462407809</v>
      </c>
      <c r="K33" s="21">
        <v>943.40243374267754</v>
      </c>
      <c r="L33" s="21">
        <v>977.09183825121022</v>
      </c>
      <c r="M33" s="21">
        <v>1053.531520669223</v>
      </c>
      <c r="N33" s="21">
        <v>1174.2535760095634</v>
      </c>
      <c r="O33" s="21">
        <v>1330.7532531626341</v>
      </c>
      <c r="P33" s="21">
        <v>1462.7499827955962</v>
      </c>
      <c r="Q33" s="21">
        <v>1529.7696196346669</v>
      </c>
      <c r="R33" s="21">
        <v>1524.3168418849302</v>
      </c>
      <c r="S33" s="21">
        <v>1446.0857964470215</v>
      </c>
      <c r="T33" s="21">
        <v>1412.7859033724103</v>
      </c>
      <c r="U33" s="21">
        <v>1421.9907240032685</v>
      </c>
      <c r="V33" s="21">
        <v>1465.9254352819753</v>
      </c>
      <c r="W33" s="21">
        <v>1557.7591465337114</v>
      </c>
      <c r="X33" s="21">
        <v>1625.693835970621</v>
      </c>
      <c r="Y33" s="21">
        <v>1678.1652940913591</v>
      </c>
      <c r="Z33" s="21">
        <v>1719.9929850219416</v>
      </c>
      <c r="AA33" s="21">
        <v>1743.9771311802626</v>
      </c>
      <c r="AB33" s="21">
        <v>1762.1206559325051</v>
      </c>
      <c r="AC33" s="21">
        <v>1777.6207698189289</v>
      </c>
      <c r="AD33" s="21">
        <v>1781.1097153356404</v>
      </c>
      <c r="AE33" s="21">
        <v>1807.6078856417207</v>
      </c>
      <c r="AF33" s="21">
        <v>1808.2311478148401</v>
      </c>
      <c r="AG33" s="21">
        <v>1826.1972336667984</v>
      </c>
      <c r="AH33" s="21">
        <v>1808.0032886836268</v>
      </c>
    </row>
    <row r="34" spans="1:34" x14ac:dyDescent="0.25">
      <c r="A34" s="22" t="s">
        <v>74</v>
      </c>
      <c r="B34" s="19" t="s">
        <v>75</v>
      </c>
      <c r="C34" s="21">
        <v>17669.389812940168</v>
      </c>
      <c r="D34" s="21">
        <v>18005.389996436217</v>
      </c>
      <c r="E34" s="21">
        <v>18037.981604739241</v>
      </c>
      <c r="F34" s="21">
        <v>18010.87547848059</v>
      </c>
      <c r="G34" s="21">
        <v>18098.963966710045</v>
      </c>
      <c r="H34" s="21">
        <v>18411.751684861298</v>
      </c>
      <c r="I34" s="21">
        <v>18510.290000408491</v>
      </c>
      <c r="J34" s="21">
        <v>18663.051520392353</v>
      </c>
      <c r="K34" s="21">
        <v>18763.119241206899</v>
      </c>
      <c r="L34" s="21">
        <v>18929.813116348796</v>
      </c>
      <c r="M34" s="21">
        <v>19234.439991686915</v>
      </c>
      <c r="N34" s="21">
        <v>19372.851526315219</v>
      </c>
      <c r="O34" s="21">
        <v>19690.711121250781</v>
      </c>
      <c r="P34" s="21">
        <v>19824.584535979488</v>
      </c>
      <c r="Q34" s="21">
        <v>20001.768564117978</v>
      </c>
      <c r="R34" s="21">
        <v>20131.221770172888</v>
      </c>
      <c r="S34" s="21">
        <v>20184.761222693352</v>
      </c>
      <c r="T34" s="21">
        <v>20281.194122057404</v>
      </c>
      <c r="U34" s="21">
        <v>20388.162877183873</v>
      </c>
      <c r="V34" s="21">
        <v>20459.783144361729</v>
      </c>
      <c r="W34" s="21">
        <v>20749.091737856943</v>
      </c>
      <c r="X34" s="21">
        <v>20852.148967798756</v>
      </c>
      <c r="Y34" s="21">
        <v>21183.963516979173</v>
      </c>
      <c r="Z34" s="21">
        <v>21332.106607330243</v>
      </c>
      <c r="AA34" s="21">
        <v>21090.667439140219</v>
      </c>
      <c r="AB34" s="21">
        <v>21411.649066852297</v>
      </c>
      <c r="AC34" s="21">
        <v>21500.029048217679</v>
      </c>
      <c r="AD34" s="21">
        <v>21486.760555400426</v>
      </c>
      <c r="AE34" s="21">
        <v>21666.477093510162</v>
      </c>
      <c r="AF34" s="21">
        <v>21742.09060821282</v>
      </c>
      <c r="AG34" s="21">
        <v>21891.28228930449</v>
      </c>
      <c r="AH34" s="21">
        <v>21988.176280876258</v>
      </c>
    </row>
    <row r="35" spans="1:34" ht="26.25" x14ac:dyDescent="0.25">
      <c r="A35" s="22" t="s">
        <v>76</v>
      </c>
      <c r="B35" s="2" t="s">
        <v>77</v>
      </c>
      <c r="C35" s="23">
        <v>950.53649430395308</v>
      </c>
      <c r="D35" s="23">
        <v>986.50492851165848</v>
      </c>
      <c r="E35" s="23">
        <v>999.83693829928143</v>
      </c>
      <c r="F35" s="23">
        <v>1010.7898222612508</v>
      </c>
      <c r="G35" s="23">
        <v>1019.8614222380381</v>
      </c>
      <c r="H35" s="23">
        <v>1037.923883294626</v>
      </c>
      <c r="I35" s="23">
        <v>1039.2266372652125</v>
      </c>
      <c r="J35" s="23">
        <v>1039.9253410303395</v>
      </c>
      <c r="K35" s="23">
        <v>1031.4705563172988</v>
      </c>
      <c r="L35" s="23">
        <v>1030.11691627291</v>
      </c>
      <c r="M35" s="23">
        <v>1036.872928952504</v>
      </c>
      <c r="N35" s="23">
        <v>1040.0247355067233</v>
      </c>
      <c r="O35" s="23">
        <v>1054.2046061172596</v>
      </c>
      <c r="P35" s="23">
        <v>1061.2637759913459</v>
      </c>
      <c r="Q35" s="23">
        <v>1072.5616033506949</v>
      </c>
      <c r="R35" s="23">
        <v>1084.2073438508742</v>
      </c>
      <c r="S35" s="23">
        <v>1093.8125927885012</v>
      </c>
      <c r="T35" s="23">
        <v>1109.6396594011412</v>
      </c>
      <c r="U35" s="23">
        <v>1129.3677739795398</v>
      </c>
      <c r="V35" s="23">
        <v>1147.8152912654787</v>
      </c>
      <c r="W35" s="23">
        <v>1183.2504341562428</v>
      </c>
      <c r="X35" s="23">
        <v>1208.0658486694801</v>
      </c>
      <c r="Y35" s="23">
        <v>1243.9471718390423</v>
      </c>
      <c r="Z35" s="23">
        <v>1266.8256672082634</v>
      </c>
      <c r="AA35" s="23">
        <v>1263.5631354239731</v>
      </c>
      <c r="AB35" s="23">
        <v>1292.2022285149849</v>
      </c>
      <c r="AC35" s="23">
        <v>1305.2123821698508</v>
      </c>
      <c r="AD35" s="23">
        <v>1310.481210803581</v>
      </c>
      <c r="AE35" s="23">
        <v>1324.5382046488185</v>
      </c>
      <c r="AF35" s="23">
        <v>1337.5413096704278</v>
      </c>
      <c r="AG35" s="23">
        <v>1359.9380087348679</v>
      </c>
      <c r="AH35" s="23">
        <v>1381.971344423044</v>
      </c>
    </row>
    <row r="36" spans="1:34" ht="26.25" x14ac:dyDescent="0.25">
      <c r="A36" s="22" t="s">
        <v>78</v>
      </c>
      <c r="B36" s="2" t="s">
        <v>79</v>
      </c>
      <c r="C36" s="23">
        <v>12162.04313424135</v>
      </c>
      <c r="D36" s="23">
        <v>12455.236382613577</v>
      </c>
      <c r="E36" s="23">
        <v>12514.486191522834</v>
      </c>
      <c r="F36" s="23">
        <v>12602.370668632462</v>
      </c>
      <c r="G36" s="23">
        <v>12729.082658873782</v>
      </c>
      <c r="H36" s="23">
        <v>13035.128602529565</v>
      </c>
      <c r="I36" s="23">
        <v>13204.852891773024</v>
      </c>
      <c r="J36" s="23">
        <v>13447.223534230625</v>
      </c>
      <c r="K36" s="23">
        <v>13659.325768842218</v>
      </c>
      <c r="L36" s="23">
        <v>13893.000841103923</v>
      </c>
      <c r="M36" s="23">
        <v>14158.858675249125</v>
      </c>
      <c r="N36" s="23">
        <v>14289.775328459527</v>
      </c>
      <c r="O36" s="23">
        <v>14477.999668647084</v>
      </c>
      <c r="P36" s="23">
        <v>14591.094429904933</v>
      </c>
      <c r="Q36" s="23">
        <v>14783.545823128983</v>
      </c>
      <c r="R36" s="23">
        <v>14999.951059332283</v>
      </c>
      <c r="S36" s="23">
        <v>15204.614036401554</v>
      </c>
      <c r="T36" s="23">
        <v>15431.511068528895</v>
      </c>
      <c r="U36" s="23">
        <v>15644.29252211253</v>
      </c>
      <c r="V36" s="23">
        <v>15766.987480609145</v>
      </c>
      <c r="W36" s="23">
        <v>16045.218203559281</v>
      </c>
      <c r="X36" s="23">
        <v>16176.179201266608</v>
      </c>
      <c r="Y36" s="23">
        <v>16453.533049331785</v>
      </c>
      <c r="Z36" s="23">
        <v>16559.136168367051</v>
      </c>
      <c r="AA36" s="23">
        <v>16330.969614489546</v>
      </c>
      <c r="AB36" s="23">
        <v>16613.564292103925</v>
      </c>
      <c r="AC36" s="23">
        <v>16796.599324952535</v>
      </c>
      <c r="AD36" s="23">
        <v>16985.752189528288</v>
      </c>
      <c r="AE36" s="23">
        <v>17398.823129431235</v>
      </c>
      <c r="AF36" s="23">
        <v>17671.50477453048</v>
      </c>
      <c r="AG36" s="23">
        <v>17932.834521253386</v>
      </c>
      <c r="AH36" s="23">
        <v>18045.821219615646</v>
      </c>
    </row>
    <row r="37" spans="1:34" x14ac:dyDescent="0.25">
      <c r="A37" s="22" t="s">
        <v>80</v>
      </c>
      <c r="B37" s="2" t="s">
        <v>81</v>
      </c>
      <c r="C37" s="23">
        <v>5085.8225515621652</v>
      </c>
      <c r="D37" s="23">
        <v>5986.5912521674882</v>
      </c>
      <c r="E37" s="23">
        <v>5723.2457848751674</v>
      </c>
      <c r="F37" s="23">
        <v>8538.7459393651807</v>
      </c>
      <c r="G37" s="23">
        <v>6335.0148856814149</v>
      </c>
      <c r="H37" s="23">
        <v>7625.8651601960928</v>
      </c>
      <c r="I37" s="23">
        <v>6559.9598407068925</v>
      </c>
      <c r="J37" s="23">
        <v>7308.4717297305997</v>
      </c>
      <c r="K37" s="23">
        <v>4399.1576566201547</v>
      </c>
      <c r="L37" s="23">
        <v>3301.3137046467882</v>
      </c>
      <c r="M37" s="23">
        <v>1551.9686858273733</v>
      </c>
      <c r="N37" s="23">
        <v>22928.614909252137</v>
      </c>
      <c r="O37" s="23">
        <v>3883.2820648965117</v>
      </c>
      <c r="P37" s="23">
        <v>7546.2203033816049</v>
      </c>
      <c r="Q37" s="23">
        <v>8803.4607044623444</v>
      </c>
      <c r="R37" s="23">
        <v>13290.246036461445</v>
      </c>
      <c r="S37" s="23">
        <v>8615.4623159120147</v>
      </c>
      <c r="T37" s="23">
        <v>8976.7418953731776</v>
      </c>
      <c r="U37" s="23">
        <v>7701.9277046517318</v>
      </c>
      <c r="V37" s="23">
        <v>9549.042544063077</v>
      </c>
      <c r="W37" s="23">
        <v>7803.5868636200285</v>
      </c>
      <c r="X37" s="23">
        <v>9473.8992085066875</v>
      </c>
      <c r="Y37" s="23">
        <v>9221.0040892489578</v>
      </c>
      <c r="Z37" s="23">
        <v>12775.572947776069</v>
      </c>
      <c r="AA37" s="23">
        <v>9038.555097321585</v>
      </c>
      <c r="AB37" s="23">
        <v>10844.332204009026</v>
      </c>
      <c r="AC37" s="23">
        <v>9802.6970518095604</v>
      </c>
      <c r="AD37" s="23">
        <v>13515.885066926756</v>
      </c>
      <c r="AE37" s="23">
        <v>10003.543248167338</v>
      </c>
      <c r="AF37" s="23">
        <v>11892.433622299586</v>
      </c>
      <c r="AG37" s="23">
        <v>10858.79752052209</v>
      </c>
      <c r="AH37" s="23">
        <v>14837.217164769892</v>
      </c>
    </row>
    <row r="38" spans="1:34" x14ac:dyDescent="0.25">
      <c r="A38" s="22" t="s">
        <v>82</v>
      </c>
      <c r="B38" s="19" t="s">
        <v>83</v>
      </c>
      <c r="C38" s="21">
        <v>4371.2764693178806</v>
      </c>
      <c r="D38" s="21">
        <v>4800.3989894553915</v>
      </c>
      <c r="E38" s="21">
        <v>4519.9254837405242</v>
      </c>
      <c r="F38" s="21">
        <v>4053.3763314393618</v>
      </c>
      <c r="G38" s="21">
        <v>4636.7722583071618</v>
      </c>
      <c r="H38" s="21">
        <v>5113.0607001252265</v>
      </c>
      <c r="I38" s="21">
        <v>4823.1311407748808</v>
      </c>
      <c r="J38" s="21">
        <v>4297.8921892156768</v>
      </c>
      <c r="K38" s="21">
        <v>4498.3349436096905</v>
      </c>
      <c r="L38" s="21">
        <v>4959.9087384894801</v>
      </c>
      <c r="M38" s="21">
        <v>4722.1581111357236</v>
      </c>
      <c r="N38" s="21">
        <v>4257.4158860603829</v>
      </c>
      <c r="O38" s="21">
        <v>4924.4823422234776</v>
      </c>
      <c r="P38" s="21">
        <v>5108.646513379902</v>
      </c>
      <c r="Q38" s="21">
        <v>5087.4222462425932</v>
      </c>
      <c r="R38" s="21">
        <v>5915.8422512969655</v>
      </c>
      <c r="S38" s="21">
        <v>5521.8917459764689</v>
      </c>
      <c r="T38" s="21">
        <v>5712.9669107169757</v>
      </c>
      <c r="U38" s="21">
        <v>5639.3233920527973</v>
      </c>
      <c r="V38" s="21">
        <v>5895.7381725029009</v>
      </c>
      <c r="W38" s="21">
        <v>6048.9353865427547</v>
      </c>
      <c r="X38" s="21">
        <v>6315.5082079728254</v>
      </c>
      <c r="Y38" s="21">
        <v>6322.7888290488982</v>
      </c>
      <c r="Z38" s="21">
        <v>5591.2117538618459</v>
      </c>
      <c r="AA38" s="21">
        <v>7455.6271013015958</v>
      </c>
      <c r="AB38" s="21">
        <v>7786.9726066891635</v>
      </c>
      <c r="AC38" s="21">
        <v>7703.3772666021669</v>
      </c>
      <c r="AD38" s="21">
        <v>9628.8775231918444</v>
      </c>
      <c r="AE38" s="21">
        <v>8402.7935066418686</v>
      </c>
      <c r="AF38" s="21">
        <v>8568.2066662584348</v>
      </c>
      <c r="AG38" s="21">
        <v>8547.6443251757992</v>
      </c>
      <c r="AH38" s="21">
        <v>10587.292416374812</v>
      </c>
    </row>
    <row r="39" spans="1:34" x14ac:dyDescent="0.25">
      <c r="A39" s="22" t="s">
        <v>84</v>
      </c>
      <c r="B39" s="19" t="s">
        <v>85</v>
      </c>
      <c r="C39" s="21">
        <v>1866.3353929168422</v>
      </c>
      <c r="D39" s="21">
        <v>2203.1872842453195</v>
      </c>
      <c r="E39" s="21">
        <v>1944.660646768998</v>
      </c>
      <c r="F39" s="21">
        <v>1971.31165733999</v>
      </c>
      <c r="G39" s="21">
        <v>2208.589310135415</v>
      </c>
      <c r="H39" s="21">
        <v>2579.1959353386483</v>
      </c>
      <c r="I39" s="21">
        <v>2274.2954006463551</v>
      </c>
      <c r="J39" s="21">
        <v>2286.7705600551335</v>
      </c>
      <c r="K39" s="21">
        <v>2848.673246391244</v>
      </c>
      <c r="L39" s="21">
        <v>3322.4761974739067</v>
      </c>
      <c r="M39" s="21">
        <v>2897.6691003136193</v>
      </c>
      <c r="N39" s="21">
        <v>2882.5831534749218</v>
      </c>
      <c r="O39" s="21">
        <v>3158.6316919062701</v>
      </c>
      <c r="P39" s="21">
        <v>3508.3248991153559</v>
      </c>
      <c r="Q39" s="21">
        <v>2864.7342962632711</v>
      </c>
      <c r="R39" s="21">
        <v>2715.3219595400369</v>
      </c>
      <c r="S39" s="21">
        <v>2751.1072174087881</v>
      </c>
      <c r="T39" s="21">
        <v>3116.6532882790352</v>
      </c>
      <c r="U39" s="21">
        <v>2878.2902238377092</v>
      </c>
      <c r="V39" s="21">
        <v>2660.4139611831451</v>
      </c>
      <c r="W39" s="21">
        <v>3114.0383531006114</v>
      </c>
      <c r="X39" s="21">
        <v>3353.8619703092027</v>
      </c>
      <c r="Y39" s="21">
        <v>3057.0147978794671</v>
      </c>
      <c r="Z39" s="21">
        <v>3445.1764810850177</v>
      </c>
      <c r="AA39" s="21">
        <v>3341.6243133457037</v>
      </c>
      <c r="AB39" s="21">
        <v>3832.0289772465549</v>
      </c>
      <c r="AC39" s="21">
        <v>3331.7405875845384</v>
      </c>
      <c r="AD39" s="21">
        <v>2880.4280034415738</v>
      </c>
      <c r="AE39" s="21">
        <v>3466.3312927388124</v>
      </c>
      <c r="AF39" s="21">
        <v>4013.1257254553752</v>
      </c>
      <c r="AG39" s="21">
        <v>3427.1285438369719</v>
      </c>
      <c r="AH39" s="21">
        <v>3040.2123135101915</v>
      </c>
    </row>
    <row r="40" spans="1:34" ht="26.25" x14ac:dyDescent="0.25">
      <c r="A40" s="22" t="s">
        <v>86</v>
      </c>
      <c r="B40" s="19" t="s">
        <v>87</v>
      </c>
      <c r="C40" s="21">
        <v>720.68844973834518</v>
      </c>
      <c r="D40" s="21">
        <v>753.09047572423356</v>
      </c>
      <c r="E40" s="21">
        <v>803.66845062675316</v>
      </c>
      <c r="F40" s="21">
        <v>754.51000309363303</v>
      </c>
      <c r="G40" s="21">
        <v>788.07117562141912</v>
      </c>
      <c r="H40" s="21">
        <v>767.79135029011627</v>
      </c>
      <c r="I40" s="21">
        <v>821.61079141312518</v>
      </c>
      <c r="J40" s="21">
        <v>788.18209490976687</v>
      </c>
      <c r="K40" s="21">
        <v>761.12475251499757</v>
      </c>
      <c r="L40" s="21">
        <v>791.77424239764969</v>
      </c>
      <c r="M40" s="21">
        <v>839.00556625235333</v>
      </c>
      <c r="N40" s="21">
        <v>813.20047053771293</v>
      </c>
      <c r="O40" s="21">
        <v>774.42249545058633</v>
      </c>
      <c r="P40" s="21">
        <v>781.74774427173156</v>
      </c>
      <c r="Q40" s="21">
        <v>828.06980607044022</v>
      </c>
      <c r="R40" s="21">
        <v>804.03172850811336</v>
      </c>
      <c r="S40" s="21">
        <v>788.1198553416159</v>
      </c>
      <c r="T40" s="21">
        <v>816.62964157061413</v>
      </c>
      <c r="U40" s="21">
        <v>840.67620961795137</v>
      </c>
      <c r="V40" s="21">
        <v>821.11455078410916</v>
      </c>
      <c r="W40" s="21">
        <v>817.56765519271346</v>
      </c>
      <c r="X40" s="21">
        <v>843.95547797092627</v>
      </c>
      <c r="Y40" s="21">
        <v>869.84767009462735</v>
      </c>
      <c r="Z40" s="21">
        <v>871.12105370615086</v>
      </c>
      <c r="AA40" s="21">
        <v>869.03120887460454</v>
      </c>
      <c r="AB40" s="21">
        <v>871.33187314676343</v>
      </c>
      <c r="AC40" s="21">
        <v>912.58891727024229</v>
      </c>
      <c r="AD40" s="21">
        <v>908.30493645737215</v>
      </c>
      <c r="AE40" s="21">
        <v>877.71731308460517</v>
      </c>
      <c r="AF40" s="21">
        <v>933.97915634852575</v>
      </c>
      <c r="AG40" s="21">
        <v>950.50594613241094</v>
      </c>
      <c r="AH40" s="21">
        <v>963.64889565558224</v>
      </c>
    </row>
    <row r="41" spans="1:34" x14ac:dyDescent="0.25">
      <c r="A41" s="22" t="s">
        <v>88</v>
      </c>
      <c r="B41" s="19" t="s">
        <v>89</v>
      </c>
      <c r="C41" s="21">
        <v>660.62477490334072</v>
      </c>
      <c r="D41" s="21">
        <v>686.84829651213272</v>
      </c>
      <c r="E41" s="21">
        <v>717.66099664808701</v>
      </c>
      <c r="F41" s="21">
        <v>670.33171144082439</v>
      </c>
      <c r="G41" s="21">
        <v>700.32248478040128</v>
      </c>
      <c r="H41" s="21">
        <v>708.69764271084864</v>
      </c>
      <c r="I41" s="21">
        <v>743.70715853758315</v>
      </c>
      <c r="J41" s="21">
        <v>723.89078218447503</v>
      </c>
      <c r="K41" s="21">
        <v>710.61481088927133</v>
      </c>
      <c r="L41" s="21">
        <v>757.90476821346431</v>
      </c>
      <c r="M41" s="21">
        <v>836.98052174199802</v>
      </c>
      <c r="N41" s="21">
        <v>791.12002544355812</v>
      </c>
      <c r="O41" s="21">
        <v>791.67953102412559</v>
      </c>
      <c r="P41" s="21">
        <v>796.33499185043911</v>
      </c>
      <c r="Q41" s="21">
        <v>834.91155984147213</v>
      </c>
      <c r="R41" s="21">
        <v>820.98458491529357</v>
      </c>
      <c r="S41" s="21">
        <v>812.35210873113419</v>
      </c>
      <c r="T41" s="21">
        <v>831.7679050048971</v>
      </c>
      <c r="U41" s="21">
        <v>850.01327421662234</v>
      </c>
      <c r="V41" s="21">
        <v>833.45424969329895</v>
      </c>
      <c r="W41" s="21">
        <v>831.55034703507181</v>
      </c>
      <c r="X41" s="21">
        <v>855.51446446226987</v>
      </c>
      <c r="Y41" s="21">
        <v>881.08832088572035</v>
      </c>
      <c r="Z41" s="21">
        <v>890.42865931687538</v>
      </c>
      <c r="AA41" s="21">
        <v>880.46958851925206</v>
      </c>
      <c r="AB41" s="21">
        <v>894.38199880946593</v>
      </c>
      <c r="AC41" s="21">
        <v>924.05788091577688</v>
      </c>
      <c r="AD41" s="21">
        <v>917.00788237546601</v>
      </c>
      <c r="AE41" s="21">
        <v>906.21443902520491</v>
      </c>
      <c r="AF41" s="21">
        <v>947.66298281279944</v>
      </c>
      <c r="AG41" s="21">
        <v>953.48838595214704</v>
      </c>
      <c r="AH41" s="21">
        <v>962.02175808207926</v>
      </c>
    </row>
    <row r="42" spans="1:34" x14ac:dyDescent="0.25">
      <c r="A42" s="24" t="s">
        <v>90</v>
      </c>
      <c r="B42" s="2"/>
      <c r="C42" s="25">
        <v>3803.6594735042954</v>
      </c>
      <c r="D42" s="25">
        <v>3604.7055121088961</v>
      </c>
      <c r="E42" s="25">
        <v>3900.9360550792258</v>
      </c>
      <c r="F42" s="25">
        <v>4179.0944910870257</v>
      </c>
      <c r="G42" s="25">
        <v>4020.3996533884306</v>
      </c>
      <c r="H42" s="25">
        <v>4251.8836985727976</v>
      </c>
      <c r="I42" s="25">
        <v>4257.3491201845864</v>
      </c>
      <c r="J42" s="25">
        <v>4468.782835259035</v>
      </c>
      <c r="K42" s="25">
        <v>4252.7859655025195</v>
      </c>
      <c r="L42" s="25">
        <v>4350.8354038133884</v>
      </c>
      <c r="M42" s="25">
        <v>4300.690877842032</v>
      </c>
      <c r="N42" s="25">
        <v>4382.4594331434955</v>
      </c>
      <c r="O42" s="25">
        <v>4364.647356608968</v>
      </c>
      <c r="P42" s="25">
        <v>4753.613753856499</v>
      </c>
      <c r="Q42" s="25">
        <v>4820.4523335073945</v>
      </c>
      <c r="R42" s="25">
        <v>4870.1621438387383</v>
      </c>
      <c r="S42" s="25">
        <v>4800.7667235512081</v>
      </c>
      <c r="T42" s="25">
        <v>4682.5223435298467</v>
      </c>
      <c r="U42" s="25">
        <v>4964.5773897476711</v>
      </c>
      <c r="V42" s="25">
        <v>5119.7941416763706</v>
      </c>
      <c r="W42" s="25">
        <v>4671.3870425324349</v>
      </c>
      <c r="X42" s="25">
        <v>4722.3466361626552</v>
      </c>
      <c r="Y42" s="25">
        <v>4807.8880500974019</v>
      </c>
      <c r="Z42" s="25">
        <v>4586.7359541607211</v>
      </c>
      <c r="AA42" s="25">
        <v>4526.3716697029295</v>
      </c>
      <c r="AB42" s="25">
        <v>4491.0418880829857</v>
      </c>
      <c r="AC42" s="25">
        <v>4591.3023725414678</v>
      </c>
      <c r="AD42" s="25">
        <v>4635.2840724497637</v>
      </c>
      <c r="AE42" s="25">
        <v>4215.575942726945</v>
      </c>
      <c r="AF42" s="25">
        <v>4249.7921978797594</v>
      </c>
      <c r="AG42" s="25">
        <v>4332.3111840301135</v>
      </c>
      <c r="AH42" s="25">
        <v>4072.0977737634198</v>
      </c>
    </row>
    <row r="43" spans="1:34" x14ac:dyDescent="0.25">
      <c r="A43" s="24" t="s">
        <v>91</v>
      </c>
      <c r="B43" s="2"/>
      <c r="C43" s="26">
        <f>SUM(C8,C15,C20,C24:C31,C34:C41)-C42</f>
        <v>173590.83023259908</v>
      </c>
      <c r="D43" s="26">
        <f t="shared" ref="D43:AH43" si="4">SUM(D8,D15,D20,D24:D31,D34:D41)-D42</f>
        <v>196870.78425084849</v>
      </c>
      <c r="E43" s="26">
        <f t="shared" si="4"/>
        <v>183074.57896000764</v>
      </c>
      <c r="F43" s="26">
        <f t="shared" si="4"/>
        <v>236168.59055265252</v>
      </c>
      <c r="G43" s="26">
        <f t="shared" si="4"/>
        <v>186439.43278320483</v>
      </c>
      <c r="H43" s="26">
        <f t="shared" si="4"/>
        <v>199998.22250054264</v>
      </c>
      <c r="I43" s="26">
        <f t="shared" si="4"/>
        <v>191671.6784227092</v>
      </c>
      <c r="J43" s="26">
        <f t="shared" si="4"/>
        <v>227440.88474463348</v>
      </c>
      <c r="K43" s="26">
        <f t="shared" si="4"/>
        <v>181195.90484758213</v>
      </c>
      <c r="L43" s="26">
        <f t="shared" si="4"/>
        <v>201995.17679867876</v>
      </c>
      <c r="M43" s="26">
        <f t="shared" si="4"/>
        <v>181297.94873610805</v>
      </c>
      <c r="N43" s="26">
        <f t="shared" si="4"/>
        <v>234090.30809031104</v>
      </c>
      <c r="O43" s="26">
        <f t="shared" si="4"/>
        <v>185067.52168897766</v>
      </c>
      <c r="P43" s="26">
        <f t="shared" si="4"/>
        <v>216725.68251711887</v>
      </c>
      <c r="Q43" s="26">
        <f t="shared" si="4"/>
        <v>183720.6577528521</v>
      </c>
      <c r="R43" s="26">
        <f t="shared" si="4"/>
        <v>241095.23555771622</v>
      </c>
      <c r="S43" s="26">
        <f t="shared" si="4"/>
        <v>201443.24240489869</v>
      </c>
      <c r="T43" s="26">
        <f t="shared" si="4"/>
        <v>215648.76771391495</v>
      </c>
      <c r="U43" s="26">
        <f t="shared" si="4"/>
        <v>192258.75052882207</v>
      </c>
      <c r="V43" s="26">
        <f t="shared" si="4"/>
        <v>236942.24941908248</v>
      </c>
      <c r="W43" s="26">
        <f t="shared" si="4"/>
        <v>199981.38521899897</v>
      </c>
      <c r="X43" s="26">
        <f t="shared" si="4"/>
        <v>229379.57027982667</v>
      </c>
      <c r="Y43" s="26">
        <f t="shared" si="4"/>
        <v>218840.63155565399</v>
      </c>
      <c r="Z43" s="26">
        <f t="shared" si="4"/>
        <v>241779.56316234212</v>
      </c>
      <c r="AA43" s="26">
        <f t="shared" si="4"/>
        <v>224602.39508788552</v>
      </c>
      <c r="AB43" s="26">
        <f t="shared" si="4"/>
        <v>221860.00964279802</v>
      </c>
      <c r="AC43" s="26">
        <f t="shared" si="4"/>
        <v>207941.78763020306</v>
      </c>
      <c r="AD43" s="26">
        <f t="shared" si="4"/>
        <v>232505.8626980379</v>
      </c>
      <c r="AE43" s="26">
        <f t="shared" si="4"/>
        <v>213127.51494736277</v>
      </c>
      <c r="AF43" s="26">
        <f t="shared" si="4"/>
        <v>241565.88220811143</v>
      </c>
      <c r="AG43" s="26">
        <f t="shared" si="4"/>
        <v>216019.7070725073</v>
      </c>
      <c r="AH43" s="26">
        <f t="shared" si="4"/>
        <v>262220.80734914588</v>
      </c>
    </row>
    <row r="44" spans="1:34" x14ac:dyDescent="0.25">
      <c r="A44" s="24" t="s">
        <v>92</v>
      </c>
      <c r="B44" s="2"/>
      <c r="C44" s="27">
        <v>13364.042927153552</v>
      </c>
      <c r="D44" s="27">
        <v>12899.9047992655</v>
      </c>
      <c r="E44" s="27">
        <v>14069.415676057863</v>
      </c>
      <c r="F44" s="27">
        <v>16391.290377523095</v>
      </c>
      <c r="G44" s="27">
        <v>14615.848506663378</v>
      </c>
      <c r="H44" s="27">
        <v>16249.820360341564</v>
      </c>
      <c r="I44" s="27">
        <v>16887.548913811606</v>
      </c>
      <c r="J44" s="27">
        <v>18465.38749518344</v>
      </c>
      <c r="K44" s="27">
        <v>15259.764216849124</v>
      </c>
      <c r="L44" s="27">
        <v>16917.446540814861</v>
      </c>
      <c r="M44" s="27">
        <v>18759.685887970147</v>
      </c>
      <c r="N44" s="27">
        <v>19026.235607365867</v>
      </c>
      <c r="O44" s="27">
        <v>15925.088036157726</v>
      </c>
      <c r="P44" s="27">
        <v>18663.174021434275</v>
      </c>
      <c r="Q44" s="27">
        <v>17222.580700694471</v>
      </c>
      <c r="R44" s="27">
        <v>17163.669238713519</v>
      </c>
      <c r="S44" s="27">
        <v>15306.937673534912</v>
      </c>
      <c r="T44" s="27">
        <v>19271.547576382007</v>
      </c>
      <c r="U44" s="27">
        <v>18412.73635767751</v>
      </c>
      <c r="V44" s="27">
        <v>20865.642227405566</v>
      </c>
      <c r="W44" s="27">
        <v>18673.291767125338</v>
      </c>
      <c r="X44" s="27">
        <v>19855.889226425414</v>
      </c>
      <c r="Y44" s="27">
        <v>21146.836957059753</v>
      </c>
      <c r="Z44" s="27">
        <v>24366.829719389498</v>
      </c>
      <c r="AA44" s="27">
        <v>22734.630903917554</v>
      </c>
      <c r="AB44" s="27">
        <v>27341.297338385142</v>
      </c>
      <c r="AC44" s="27">
        <v>25277.820228727032</v>
      </c>
      <c r="AD44" s="27">
        <v>24243.748831970261</v>
      </c>
      <c r="AE44" s="27">
        <v>24986.979604951852</v>
      </c>
      <c r="AF44" s="27">
        <v>25513.347602161619</v>
      </c>
      <c r="AG44" s="27">
        <v>28852.864652936234</v>
      </c>
      <c r="AH44" s="27">
        <v>31807.549953950296</v>
      </c>
    </row>
    <row r="45" spans="1:34" ht="15.75" thickBot="1" x14ac:dyDescent="0.3">
      <c r="A45" s="15" t="s">
        <v>93</v>
      </c>
      <c r="B45" s="2"/>
      <c r="C45" s="28">
        <f>C43+C44</f>
        <v>186954.87315975263</v>
      </c>
      <c r="D45" s="28">
        <f t="shared" ref="D45:AH45" si="5">D43+D44</f>
        <v>209770.68905011399</v>
      </c>
      <c r="E45" s="28">
        <f t="shared" si="5"/>
        <v>197143.9946360655</v>
      </c>
      <c r="F45" s="28">
        <f t="shared" si="5"/>
        <v>252559.8809301756</v>
      </c>
      <c r="G45" s="28">
        <f t="shared" si="5"/>
        <v>201055.2812898682</v>
      </c>
      <c r="H45" s="28">
        <f t="shared" si="5"/>
        <v>216248.04286088422</v>
      </c>
      <c r="I45" s="28">
        <f t="shared" si="5"/>
        <v>208559.22733652079</v>
      </c>
      <c r="J45" s="28">
        <f t="shared" si="5"/>
        <v>245906.27223981693</v>
      </c>
      <c r="K45" s="28">
        <f t="shared" si="5"/>
        <v>196455.66906443125</v>
      </c>
      <c r="L45" s="28">
        <f t="shared" si="5"/>
        <v>218912.62333949361</v>
      </c>
      <c r="M45" s="28">
        <f t="shared" si="5"/>
        <v>200057.6346240782</v>
      </c>
      <c r="N45" s="28">
        <f t="shared" si="5"/>
        <v>253116.54369767691</v>
      </c>
      <c r="O45" s="28">
        <f t="shared" si="5"/>
        <v>200992.60972513538</v>
      </c>
      <c r="P45" s="28">
        <f t="shared" si="5"/>
        <v>235388.85653855314</v>
      </c>
      <c r="Q45" s="28">
        <f t="shared" si="5"/>
        <v>200943.23845354657</v>
      </c>
      <c r="R45" s="28">
        <f t="shared" si="5"/>
        <v>258258.90479642974</v>
      </c>
      <c r="S45" s="28">
        <f t="shared" si="5"/>
        <v>216750.18007843359</v>
      </c>
      <c r="T45" s="28">
        <f t="shared" si="5"/>
        <v>234920.31529029695</v>
      </c>
      <c r="U45" s="28">
        <f t="shared" si="5"/>
        <v>210671.48688649957</v>
      </c>
      <c r="V45" s="28">
        <f t="shared" si="5"/>
        <v>257807.89164648805</v>
      </c>
      <c r="W45" s="28">
        <f t="shared" si="5"/>
        <v>218654.67698612431</v>
      </c>
      <c r="X45" s="28">
        <f t="shared" si="5"/>
        <v>249235.45950625208</v>
      </c>
      <c r="Y45" s="28">
        <f t="shared" si="5"/>
        <v>239987.46851271373</v>
      </c>
      <c r="Z45" s="28">
        <f t="shared" si="5"/>
        <v>266146.39288173162</v>
      </c>
      <c r="AA45" s="28">
        <f t="shared" si="5"/>
        <v>247337.02599180309</v>
      </c>
      <c r="AB45" s="28">
        <f t="shared" si="5"/>
        <v>249201.30698118315</v>
      </c>
      <c r="AC45" s="28">
        <f t="shared" si="5"/>
        <v>233219.6078589301</v>
      </c>
      <c r="AD45" s="28">
        <f t="shared" si="5"/>
        <v>256749.61153000817</v>
      </c>
      <c r="AE45" s="28">
        <f t="shared" si="5"/>
        <v>238114.49455231463</v>
      </c>
      <c r="AF45" s="28">
        <f t="shared" si="5"/>
        <v>267079.22981027304</v>
      </c>
      <c r="AG45" s="28">
        <f t="shared" si="5"/>
        <v>244872.57172544353</v>
      </c>
      <c r="AH45" s="28">
        <f t="shared" si="5"/>
        <v>294028.35730309616</v>
      </c>
    </row>
    <row r="46" spans="1:34" ht="15.75" thickTop="1" x14ac:dyDescent="0.25"/>
    <row r="47" spans="1:34" x14ac:dyDescent="0.25">
      <c r="A47" s="30" t="s">
        <v>94</v>
      </c>
    </row>
  </sheetData>
  <pageMargins left="0.7" right="0.7" top="0.75" bottom="0.75" header="0.3" footer="0.3"/>
  <pageSetup orientation="portrait" r:id="rId1"/>
  <ignoredErrors>
    <ignoredError sqref="C8 D8:AH8 C15:AH15 C20:AH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Ivor Coates</dc:creator>
  <cp:lastModifiedBy>Ivor Coates</cp:lastModifiedBy>
  <dcterms:created xsi:type="dcterms:W3CDTF">2020-12-22T14:38:53Z</dcterms:created>
  <dcterms:modified xsi:type="dcterms:W3CDTF">2020-12-22T14:54:13Z</dcterms:modified>
</cp:coreProperties>
</file>